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09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<sst xmlns="http://schemas.openxmlformats.org/spreadsheetml/2006/main" count="86" uniqueCount="48">
  <si>
    <t>重庆仲裁委员会办公室2021年度拟聘人员公示表</t>
  </si>
  <si>
    <t>序号</t>
  </si>
  <si>
    <t>姓名</t>
  </si>
  <si>
    <t>性别</t>
  </si>
  <si>
    <t>出生年月</t>
  </si>
  <si>
    <t>身份证号码</t>
  </si>
  <si>
    <t>毕业院校</t>
  </si>
  <si>
    <t>专业</t>
  </si>
  <si>
    <t>学历</t>
  </si>
  <si>
    <t>学位</t>
  </si>
  <si>
    <t>拟聘岗位</t>
  </si>
  <si>
    <t>政治面貌</t>
  </si>
  <si>
    <t>毕业时间</t>
  </si>
  <si>
    <t>笔试成绩</t>
  </si>
  <si>
    <t>面试成绩</t>
  </si>
  <si>
    <t>总成绩</t>
  </si>
  <si>
    <t>备注</t>
  </si>
  <si>
    <t>陈妍竹</t>
  </si>
  <si>
    <t>研究生</t>
  </si>
  <si>
    <t>办案秘书岗</t>
  </si>
  <si>
    <t>无</t>
  </si>
  <si>
    <t>田可风</t>
  </si>
  <si>
    <t>包杭</t>
  </si>
  <si>
    <t>德国汉堡大学</t>
  </si>
  <si>
    <t>欧洲法与国际法</t>
  </si>
  <si>
    <t>刘佳妮</t>
  </si>
  <si>
    <t>中共党员</t>
  </si>
  <si>
    <t>周原平</t>
  </si>
  <si>
    <t>李奕秋</t>
  </si>
  <si>
    <t>谭妍妮</t>
  </si>
  <si>
    <t>曾爽</t>
  </si>
  <si>
    <t>周琳</t>
  </si>
  <si>
    <t>朱倩燚</t>
  </si>
  <si>
    <t>法律（法学）</t>
  </si>
  <si>
    <t>豆雪蕾</t>
  </si>
  <si>
    <t>法律（非法学）</t>
  </si>
  <si>
    <t>因进入体检考生放弃体检资格，该考生递补进入体检，体检结果全部合格。</t>
  </si>
  <si>
    <t>程蕾</t>
  </si>
  <si>
    <t>办案秘书岗（两江国际仲裁中心）</t>
  </si>
  <si>
    <t>李建生</t>
  </si>
  <si>
    <t>计算机网络技术岗位</t>
  </si>
  <si>
    <t>共青团员</t>
  </si>
  <si>
    <t>马铃舒</t>
  </si>
  <si>
    <t>人力资源及档案管理岗位</t>
  </si>
  <si>
    <t>刘欢</t>
  </si>
  <si>
    <t>宣传发展岗</t>
  </si>
  <si>
    <t>冉黎</t>
  </si>
  <si>
    <t>渝西仲裁院办案秘书岗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</si>
</sst>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2"/>
      <color indexed="63"/>
      <name val="微软雅黑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333333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5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 applyProtection="1">
      <alignment vertical="center"/>
      <protection/>
    </xf>
    <xf numFmtId="0" fontId="3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934;&#32771;&#35777;&#25968;&#25454;&#65288;&#36890;&#36807;&#20154;&#2159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7325;&#24198;&#20210;&#35009;&#22996;&#21592;&#20250;2021&#24180;&#24230;&#25307;&#32856;&#24037;&#20316;&#20154;&#21592;&#24635;&#25104;&#3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er"/>
    </sheetNames>
    <sheetDataSet>
      <sheetData sheetId="0">
        <row r="1">
          <cell r="B1" t="str">
            <v>姓名</v>
          </cell>
          <cell r="C1" t="str">
            <v>性别</v>
          </cell>
          <cell r="D1" t="str">
            <v>身份证号</v>
          </cell>
          <cell r="E1" t="str">
            <v>民族</v>
          </cell>
          <cell r="F1" t="str">
            <v>政治面貌</v>
          </cell>
          <cell r="G1" t="str">
            <v>毕业时间</v>
          </cell>
          <cell r="H1" t="str">
            <v>毕业院校</v>
          </cell>
          <cell r="I1" t="str">
            <v>所学专业(毕业证上所列专业)</v>
          </cell>
          <cell r="J1" t="str">
            <v>学历</v>
          </cell>
          <cell r="K1" t="str">
            <v>学位</v>
          </cell>
        </row>
        <row r="2">
          <cell r="B2" t="str">
            <v>吴畅</v>
          </cell>
          <cell r="C2" t="str">
            <v>女</v>
          </cell>
          <cell r="D2" t="str">
            <v>500234199407204149</v>
          </cell>
          <cell r="E2" t="str">
            <v>汉族
</v>
          </cell>
          <cell r="F2" t="str">
            <v>共青团员</v>
          </cell>
          <cell r="G2">
            <v>202011</v>
          </cell>
          <cell r="H2" t="str">
            <v>英国曼彻斯特大学</v>
          </cell>
          <cell r="I2" t="str">
            <v>国际商法</v>
          </cell>
          <cell r="J2" t="str">
            <v>硕士及研究生
</v>
          </cell>
          <cell r="K2" t="str">
            <v>硕士
</v>
          </cell>
          <cell r="L2" t="str">
            <v>英语</v>
          </cell>
        </row>
        <row r="3">
          <cell r="B3" t="str">
            <v>黄璐</v>
          </cell>
          <cell r="C3" t="str">
            <v>女</v>
          </cell>
          <cell r="D3" t="str">
            <v>500112199405073161</v>
          </cell>
          <cell r="E3" t="str">
            <v>汉族
</v>
          </cell>
          <cell r="F3" t="str">
            <v>共青团员</v>
          </cell>
          <cell r="G3">
            <v>202106</v>
          </cell>
          <cell r="H3" t="str">
            <v>西南大学</v>
          </cell>
          <cell r="I3" t="str">
            <v>法律硕士（非法学）</v>
          </cell>
          <cell r="J3" t="str">
            <v>硕士及研究生
</v>
          </cell>
          <cell r="K3" t="str">
            <v>硕士
</v>
          </cell>
          <cell r="L3" t="str">
            <v>英语</v>
          </cell>
        </row>
        <row r="4">
          <cell r="B4" t="str">
            <v>蔡婷婷</v>
          </cell>
          <cell r="C4" t="str">
            <v>女</v>
          </cell>
          <cell r="D4" t="str">
            <v>500235199602156142</v>
          </cell>
          <cell r="E4" t="str">
            <v>汉族</v>
          </cell>
          <cell r="F4" t="str">
            <v>共青团员</v>
          </cell>
          <cell r="G4">
            <v>202106</v>
          </cell>
          <cell r="H4" t="str">
            <v>西南政法大学</v>
          </cell>
          <cell r="I4" t="str">
            <v>经济法学</v>
          </cell>
          <cell r="J4" t="str">
            <v>硕士及研究生</v>
          </cell>
          <cell r="K4" t="str">
            <v>硕士</v>
          </cell>
          <cell r="L4" t="str">
            <v>英语</v>
          </cell>
        </row>
        <row r="5">
          <cell r="B5" t="str">
            <v>刘玲</v>
          </cell>
          <cell r="C5" t="str">
            <v>女</v>
          </cell>
          <cell r="D5" t="str">
            <v>500230199610246226</v>
          </cell>
          <cell r="E5" t="str">
            <v>汉族
</v>
          </cell>
          <cell r="F5" t="str">
            <v>共青团员</v>
          </cell>
          <cell r="G5">
            <v>202106</v>
          </cell>
          <cell r="H5" t="str">
            <v>西南政法大学</v>
          </cell>
          <cell r="I5" t="str">
            <v>法律（法学）</v>
          </cell>
          <cell r="J5" t="str">
            <v>硕士及研究生
</v>
          </cell>
          <cell r="K5" t="str">
            <v>硕士
</v>
          </cell>
          <cell r="L5" t="str">
            <v>英语</v>
          </cell>
        </row>
        <row r="6">
          <cell r="B6" t="str">
            <v>刘佳妮</v>
          </cell>
          <cell r="C6" t="str">
            <v>女</v>
          </cell>
          <cell r="D6" t="str">
            <v>220203199503162426</v>
          </cell>
          <cell r="E6" t="str">
            <v>汉族
</v>
          </cell>
          <cell r="F6" t="str">
            <v>党员</v>
          </cell>
          <cell r="G6">
            <v>202106</v>
          </cell>
          <cell r="H6" t="str">
            <v>西南政法大学</v>
          </cell>
          <cell r="I6" t="str">
            <v>国际法学</v>
          </cell>
          <cell r="J6" t="str">
            <v>硕士及研究生
</v>
          </cell>
          <cell r="K6" t="str">
            <v>硕士
</v>
          </cell>
          <cell r="L6" t="str">
            <v>英语</v>
          </cell>
        </row>
        <row r="7">
          <cell r="B7" t="str">
            <v>杨雪莉</v>
          </cell>
          <cell r="C7" t="str">
            <v>女</v>
          </cell>
          <cell r="D7" t="str">
            <v>50010619941124162X</v>
          </cell>
          <cell r="E7" t="str">
            <v>汉族</v>
          </cell>
          <cell r="F7" t="str">
            <v>共青团员</v>
          </cell>
          <cell r="G7">
            <v>202006</v>
          </cell>
          <cell r="H7" t="str">
            <v>西南政法大学</v>
          </cell>
          <cell r="I7" t="str">
            <v>民商法学</v>
          </cell>
          <cell r="J7" t="str">
            <v>硕士及研究生</v>
          </cell>
          <cell r="K7" t="str">
            <v>硕士</v>
          </cell>
          <cell r="L7" t="str">
            <v>英语</v>
          </cell>
        </row>
        <row r="8">
          <cell r="B8" t="str">
            <v>郑达萍</v>
          </cell>
          <cell r="C8" t="str">
            <v>女</v>
          </cell>
          <cell r="D8" t="str">
            <v>50023819951220244X</v>
          </cell>
          <cell r="E8" t="str">
            <v>汉族</v>
          </cell>
          <cell r="F8" t="str">
            <v>共青团员</v>
          </cell>
          <cell r="G8">
            <v>202107</v>
          </cell>
          <cell r="H8" t="str">
            <v>西南政法大学</v>
          </cell>
          <cell r="I8" t="str">
            <v>经济法学</v>
          </cell>
          <cell r="J8" t="str">
            <v>硕士及研究生</v>
          </cell>
          <cell r="K8" t="str">
            <v>硕士</v>
          </cell>
          <cell r="L8" t="str">
            <v>英语</v>
          </cell>
        </row>
        <row r="9">
          <cell r="B9" t="str">
            <v>余璇</v>
          </cell>
          <cell r="C9" t="str">
            <v>女</v>
          </cell>
          <cell r="D9" t="str">
            <v>62050319971116032X</v>
          </cell>
          <cell r="E9" t="str">
            <v>汉族</v>
          </cell>
          <cell r="F9" t="str">
            <v>中共党员</v>
          </cell>
          <cell r="G9">
            <v>2021.07</v>
          </cell>
          <cell r="H9" t="str">
            <v>西南政法大学</v>
          </cell>
          <cell r="I9" t="str">
            <v>法律（法学）</v>
          </cell>
          <cell r="J9" t="str">
            <v>硕士及研究生</v>
          </cell>
          <cell r="K9" t="str">
            <v>硕士</v>
          </cell>
          <cell r="L9" t="str">
            <v>英语</v>
          </cell>
        </row>
        <row r="10">
          <cell r="B10" t="str">
            <v>李鑫</v>
          </cell>
          <cell r="C10" t="str">
            <v>女</v>
          </cell>
          <cell r="D10" t="str">
            <v>130322199510225221</v>
          </cell>
          <cell r="E10" t="str">
            <v>汉族</v>
          </cell>
          <cell r="F10" t="str">
            <v>中共党员</v>
          </cell>
          <cell r="G10">
            <v>202106</v>
          </cell>
          <cell r="H10" t="str">
            <v>西南政法大学</v>
          </cell>
          <cell r="I10" t="str">
            <v>法律（非法学）</v>
          </cell>
          <cell r="J10" t="str">
            <v>硕士及研究生</v>
          </cell>
          <cell r="K10" t="str">
            <v>硕士</v>
          </cell>
          <cell r="L10" t="str">
            <v>英语</v>
          </cell>
        </row>
        <row r="11">
          <cell r="B11" t="str">
            <v>包杭</v>
          </cell>
          <cell r="C11" t="str">
            <v>男</v>
          </cell>
          <cell r="D11" t="str">
            <v>500112199610303659</v>
          </cell>
          <cell r="E11" t="str">
            <v>汉族
</v>
          </cell>
          <cell r="F11" t="str">
            <v>共青团员</v>
          </cell>
          <cell r="G11">
            <v>202107</v>
          </cell>
          <cell r="H11" t="str">
            <v>中国政法大学 ；德国汉堡大学</v>
          </cell>
          <cell r="I11" t="str">
            <v>法律硕士；欧洲法与国际法</v>
          </cell>
          <cell r="J11" t="str">
            <v>硕士及研究生
</v>
          </cell>
          <cell r="K11" t="str">
            <v>硕士
</v>
          </cell>
          <cell r="L11" t="str">
            <v>英语</v>
          </cell>
        </row>
        <row r="12">
          <cell r="B12" t="str">
            <v>蒋世豪</v>
          </cell>
          <cell r="C12" t="str">
            <v>男</v>
          </cell>
          <cell r="D12" t="str">
            <v>500112199505121490</v>
          </cell>
          <cell r="E12" t="str">
            <v>汉族</v>
          </cell>
          <cell r="F12" t="str">
            <v>中共党员</v>
          </cell>
          <cell r="G12" t="str">
            <v>2021年6月30日</v>
          </cell>
          <cell r="H12" t="str">
            <v>西南政法大学</v>
          </cell>
          <cell r="I12" t="str">
            <v>民商法学</v>
          </cell>
          <cell r="J12" t="str">
            <v>硕士及研究生</v>
          </cell>
          <cell r="K12" t="str">
            <v>硕士</v>
          </cell>
          <cell r="L12" t="str">
            <v>英语</v>
          </cell>
        </row>
        <row r="13">
          <cell r="B13" t="str">
            <v>唐黎</v>
          </cell>
          <cell r="C13" t="str">
            <v>男</v>
          </cell>
          <cell r="D13" t="str">
            <v>50024019961103421X</v>
          </cell>
          <cell r="E13" t="str">
            <v>土家族</v>
          </cell>
          <cell r="F13" t="str">
            <v>中共党员</v>
          </cell>
          <cell r="G13">
            <v>202106</v>
          </cell>
          <cell r="H13" t="str">
            <v>重庆工商大学</v>
          </cell>
          <cell r="I13" t="str">
            <v>法律（非法学）</v>
          </cell>
          <cell r="J13" t="str">
            <v>硕士及研究生</v>
          </cell>
          <cell r="K13" t="str">
            <v>硕士</v>
          </cell>
          <cell r="L13" t="str">
            <v>英语</v>
          </cell>
        </row>
        <row r="14">
          <cell r="B14" t="str">
            <v>付佳</v>
          </cell>
          <cell r="C14" t="str">
            <v>女</v>
          </cell>
          <cell r="D14" t="str">
            <v>500101199609224989</v>
          </cell>
          <cell r="E14" t="str">
            <v>汉族
</v>
          </cell>
          <cell r="F14" t="str">
            <v>共青团员</v>
          </cell>
          <cell r="G14">
            <v>210630</v>
          </cell>
          <cell r="H14" t="str">
            <v>重庆工商大学法学与社会学学院</v>
          </cell>
          <cell r="I14" t="str">
            <v>法律硕士</v>
          </cell>
          <cell r="J14" t="str">
            <v>硕士及研究生
</v>
          </cell>
          <cell r="K14" t="str">
            <v>硕士
</v>
          </cell>
          <cell r="L14" t="str">
            <v>英语</v>
          </cell>
        </row>
        <row r="15">
          <cell r="B15" t="str">
            <v>田可风</v>
          </cell>
          <cell r="C15" t="str">
            <v>男</v>
          </cell>
          <cell r="D15" t="str">
            <v>500110199508310016</v>
          </cell>
          <cell r="E15" t="str">
            <v>汉族</v>
          </cell>
          <cell r="F15" t="str">
            <v>共青团员</v>
          </cell>
          <cell r="G15">
            <v>202106</v>
          </cell>
          <cell r="H15" t="str">
            <v>西南政法大学</v>
          </cell>
          <cell r="I15" t="str">
            <v>民商法学</v>
          </cell>
          <cell r="J15" t="str">
            <v>硕士及研究生</v>
          </cell>
          <cell r="K15" t="str">
            <v>硕士</v>
          </cell>
          <cell r="L15" t="str">
            <v>英语</v>
          </cell>
        </row>
        <row r="16">
          <cell r="B16" t="str">
            <v>邵雪</v>
          </cell>
          <cell r="C16" t="str">
            <v>女</v>
          </cell>
          <cell r="D16" t="str">
            <v>510122199607316429</v>
          </cell>
          <cell r="E16" t="str">
            <v>汉族</v>
          </cell>
          <cell r="F16" t="str">
            <v>共青团员</v>
          </cell>
          <cell r="G16">
            <v>202107</v>
          </cell>
          <cell r="H16" t="str">
            <v>西南政法大学</v>
          </cell>
          <cell r="I16" t="str">
            <v>诉讼法学</v>
          </cell>
          <cell r="J16" t="str">
            <v>硕士及研究生</v>
          </cell>
          <cell r="K16" t="str">
            <v>硕士</v>
          </cell>
          <cell r="L16" t="str">
            <v>英语</v>
          </cell>
        </row>
        <row r="17">
          <cell r="B17" t="str">
            <v>王禹鸷</v>
          </cell>
          <cell r="C17" t="str">
            <v>女</v>
          </cell>
          <cell r="D17" t="str">
            <v>500102199505070264</v>
          </cell>
          <cell r="E17" t="str">
            <v>汉族</v>
          </cell>
          <cell r="F17" t="str">
            <v>共青团员</v>
          </cell>
          <cell r="G17">
            <v>202107</v>
          </cell>
          <cell r="H17" t="str">
            <v>福州大学</v>
          </cell>
          <cell r="I17" t="str">
            <v>法律（法学）</v>
          </cell>
          <cell r="J17" t="str">
            <v>硕士及研究生</v>
          </cell>
          <cell r="K17" t="str">
            <v>硕士</v>
          </cell>
          <cell r="L17" t="str">
            <v>英语</v>
          </cell>
        </row>
        <row r="18">
          <cell r="B18" t="str">
            <v>邹翀</v>
          </cell>
          <cell r="C18" t="str">
            <v>女</v>
          </cell>
          <cell r="D18" t="str">
            <v>500231199608203186</v>
          </cell>
          <cell r="E18" t="str">
            <v>汉族
</v>
          </cell>
          <cell r="F18" t="str">
            <v>中共党员</v>
          </cell>
          <cell r="G18" t="str">
            <v>2021.7.1</v>
          </cell>
          <cell r="H18" t="str">
            <v>西南政法大学</v>
          </cell>
          <cell r="I18" t="str">
            <v>法律（非法学）</v>
          </cell>
          <cell r="J18" t="str">
            <v>硕士及研究生
</v>
          </cell>
          <cell r="K18" t="str">
            <v>硕士
</v>
          </cell>
          <cell r="L18" t="str">
            <v>英语、法语</v>
          </cell>
        </row>
        <row r="19">
          <cell r="B19" t="str">
            <v>曾诚</v>
          </cell>
          <cell r="C19" t="str">
            <v>女</v>
          </cell>
          <cell r="D19" t="str">
            <v>511623199501051164</v>
          </cell>
          <cell r="E19" t="str">
            <v>汉族</v>
          </cell>
          <cell r="F19" t="str">
            <v>中共党员</v>
          </cell>
          <cell r="G19">
            <v>202106</v>
          </cell>
          <cell r="H19" t="str">
            <v>西南科技大学</v>
          </cell>
          <cell r="I19" t="str">
            <v>法律（法学）</v>
          </cell>
          <cell r="J19" t="str">
            <v>硕士及研究生</v>
          </cell>
          <cell r="K19" t="str">
            <v>硕士</v>
          </cell>
          <cell r="L19" t="str">
            <v>英语</v>
          </cell>
        </row>
        <row r="20">
          <cell r="B20" t="str">
            <v>刘玥琪</v>
          </cell>
          <cell r="C20" t="str">
            <v>女</v>
          </cell>
          <cell r="D20" t="str">
            <v>500240199410030028</v>
          </cell>
          <cell r="E20" t="str">
            <v>汉族
</v>
          </cell>
          <cell r="F20" t="str">
            <v>中共预备党员</v>
          </cell>
          <cell r="G20">
            <v>202107</v>
          </cell>
          <cell r="H20" t="str">
            <v>华侨大学</v>
          </cell>
          <cell r="I20" t="str">
            <v>法学</v>
          </cell>
          <cell r="J20" t="str">
            <v>硕士及研究生
</v>
          </cell>
          <cell r="K20" t="str">
            <v>硕士
</v>
          </cell>
          <cell r="L20" t="str">
            <v>英语</v>
          </cell>
        </row>
        <row r="21">
          <cell r="B21" t="str">
            <v>郭柳</v>
          </cell>
          <cell r="C21" t="str">
            <v>女</v>
          </cell>
          <cell r="D21" t="str">
            <v>500222199408294742</v>
          </cell>
          <cell r="E21" t="str">
            <v>汉族</v>
          </cell>
          <cell r="F21" t="str">
            <v>共青团员</v>
          </cell>
          <cell r="G21">
            <v>202107</v>
          </cell>
          <cell r="H21" t="str">
            <v>重庆大学</v>
          </cell>
          <cell r="I21" t="str">
            <v>法律硕士</v>
          </cell>
          <cell r="J21" t="str">
            <v>硕士及研究生</v>
          </cell>
          <cell r="K21" t="str">
            <v>硕士</v>
          </cell>
          <cell r="L21" t="str">
            <v>英语</v>
          </cell>
        </row>
        <row r="22">
          <cell r="B22" t="str">
            <v>廖家瑶</v>
          </cell>
          <cell r="C22" t="str">
            <v>女</v>
          </cell>
          <cell r="D22" t="str">
            <v>511623199601080384</v>
          </cell>
          <cell r="E22" t="str">
            <v>汉族</v>
          </cell>
          <cell r="F22" t="str">
            <v>中共党员</v>
          </cell>
          <cell r="G22">
            <v>202106</v>
          </cell>
          <cell r="H22" t="str">
            <v>西南大学</v>
          </cell>
          <cell r="I22" t="str">
            <v>传播学</v>
          </cell>
          <cell r="J22" t="str">
            <v>硕士及研究生</v>
          </cell>
          <cell r="K22" t="str">
            <v>硕士</v>
          </cell>
          <cell r="L22" t="str">
            <v>英语</v>
          </cell>
        </row>
        <row r="23">
          <cell r="B23" t="str">
            <v>秦巧</v>
          </cell>
          <cell r="C23" t="str">
            <v>女</v>
          </cell>
          <cell r="D23" t="str">
            <v>500221199502083320</v>
          </cell>
          <cell r="E23" t="str">
            <v>汉族
</v>
          </cell>
          <cell r="F23" t="str">
            <v>中共党员</v>
          </cell>
          <cell r="G23">
            <v>202007</v>
          </cell>
          <cell r="H23" t="str">
            <v>西南政法大学</v>
          </cell>
          <cell r="I23" t="str">
            <v>法律（非法学）</v>
          </cell>
          <cell r="J23" t="str">
            <v>硕士及研究生
</v>
          </cell>
          <cell r="K23" t="str">
            <v>硕士
</v>
          </cell>
          <cell r="L23" t="str">
            <v>英语</v>
          </cell>
        </row>
        <row r="24">
          <cell r="B24" t="str">
            <v>程兰</v>
          </cell>
          <cell r="C24" t="str">
            <v>女</v>
          </cell>
          <cell r="D24" t="str">
            <v>513701199508065269</v>
          </cell>
          <cell r="E24" t="str">
            <v>汉族
</v>
          </cell>
          <cell r="F24" t="str">
            <v>共青团员</v>
          </cell>
          <cell r="G24">
            <v>202006</v>
          </cell>
          <cell r="H24" t="str">
            <v>西南财经大学</v>
          </cell>
          <cell r="I24" t="str">
            <v>法律（法学）</v>
          </cell>
          <cell r="J24" t="str">
            <v>硕士及研究生
</v>
          </cell>
          <cell r="K24" t="str">
            <v>硕士
</v>
          </cell>
          <cell r="L24" t="str">
            <v>英语</v>
          </cell>
        </row>
        <row r="25">
          <cell r="B25" t="str">
            <v>谭娜</v>
          </cell>
          <cell r="C25" t="str">
            <v>女</v>
          </cell>
          <cell r="D25" t="str">
            <v>500382199712219108</v>
          </cell>
          <cell r="E25" t="str">
            <v>汉族
</v>
          </cell>
          <cell r="F25" t="str">
            <v>群众</v>
          </cell>
          <cell r="G25">
            <v>202106</v>
          </cell>
          <cell r="H25" t="str">
            <v>西南政法大学</v>
          </cell>
          <cell r="I25" t="str">
            <v>法律（非法学）</v>
          </cell>
          <cell r="J25" t="str">
            <v>硕士及研究生
</v>
          </cell>
          <cell r="K25" t="str">
            <v>硕士
</v>
          </cell>
          <cell r="L25" t="str">
            <v>英语</v>
          </cell>
        </row>
        <row r="26">
          <cell r="B26" t="str">
            <v>黄吉俪</v>
          </cell>
          <cell r="C26" t="str">
            <v>女</v>
          </cell>
          <cell r="D26" t="str">
            <v>652801199707141629</v>
          </cell>
          <cell r="E26" t="str">
            <v>汉族
</v>
          </cell>
          <cell r="F26" t="str">
            <v>团员</v>
          </cell>
          <cell r="G26">
            <v>202006</v>
          </cell>
          <cell r="H26" t="str">
            <v>重庆工商大学</v>
          </cell>
          <cell r="I26" t="str">
            <v>民商法</v>
          </cell>
          <cell r="J26" t="str">
            <v>硕士及研究生
</v>
          </cell>
          <cell r="K26" t="str">
            <v>硕士
</v>
          </cell>
          <cell r="L26" t="str">
            <v>英语</v>
          </cell>
        </row>
        <row r="27">
          <cell r="B27" t="str">
            <v>田苇</v>
          </cell>
          <cell r="C27" t="str">
            <v>女</v>
          </cell>
          <cell r="D27" t="str">
            <v>500237199403140044</v>
          </cell>
          <cell r="E27" t="str">
            <v>汉族</v>
          </cell>
          <cell r="F27" t="str">
            <v>共青团员</v>
          </cell>
          <cell r="G27">
            <v>202106</v>
          </cell>
          <cell r="H27" t="str">
            <v>重庆工商大学</v>
          </cell>
          <cell r="I27" t="str">
            <v>法律（法学）</v>
          </cell>
          <cell r="J27" t="str">
            <v>硕士及研究生</v>
          </cell>
          <cell r="K27" t="str">
            <v>硕士</v>
          </cell>
          <cell r="L27" t="str">
            <v>英语</v>
          </cell>
        </row>
        <row r="28">
          <cell r="B28" t="str">
            <v>胡杨</v>
          </cell>
          <cell r="C28" t="str">
            <v>女</v>
          </cell>
          <cell r="D28" t="str">
            <v>500233199409085829</v>
          </cell>
          <cell r="E28" t="str">
            <v>汉族</v>
          </cell>
          <cell r="F28" t="str">
            <v>共青团员</v>
          </cell>
          <cell r="G28">
            <v>202107</v>
          </cell>
          <cell r="H28" t="str">
            <v>西南政法大学</v>
          </cell>
          <cell r="I28" t="str">
            <v>经济法学</v>
          </cell>
          <cell r="J28" t="str">
            <v>硕士及研究生</v>
          </cell>
          <cell r="K28" t="str">
            <v>硕士</v>
          </cell>
          <cell r="L28" t="str">
            <v>英语、日语</v>
          </cell>
        </row>
        <row r="29">
          <cell r="B29" t="str">
            <v>徐媛媛</v>
          </cell>
          <cell r="C29" t="str">
            <v>女</v>
          </cell>
          <cell r="D29" t="str">
            <v>220722199403136841</v>
          </cell>
          <cell r="E29" t="str">
            <v>汉族
</v>
          </cell>
          <cell r="F29" t="str">
            <v>中共党员</v>
          </cell>
          <cell r="G29">
            <v>201906</v>
          </cell>
          <cell r="H29" t="str">
            <v>天津工业大学</v>
          </cell>
          <cell r="I29" t="str">
            <v>法律硕士</v>
          </cell>
          <cell r="J29" t="str">
            <v>硕士及研究生
</v>
          </cell>
          <cell r="K29" t="str">
            <v>硕士
</v>
          </cell>
          <cell r="L29" t="str">
            <v>英语</v>
          </cell>
        </row>
        <row r="30">
          <cell r="B30" t="str">
            <v>朱乔雯</v>
          </cell>
          <cell r="C30" t="str">
            <v>女</v>
          </cell>
          <cell r="D30" t="str">
            <v>510522199502234445</v>
          </cell>
          <cell r="E30" t="str">
            <v>汉族</v>
          </cell>
          <cell r="F30" t="str">
            <v>共青团员</v>
          </cell>
          <cell r="G30">
            <v>202107</v>
          </cell>
          <cell r="H30" t="str">
            <v>西南政法大学</v>
          </cell>
          <cell r="I30" t="str">
            <v>经济法</v>
          </cell>
          <cell r="J30" t="str">
            <v>硕士及研究生</v>
          </cell>
          <cell r="K30" t="str">
            <v>硕士</v>
          </cell>
          <cell r="L30" t="str">
            <v>英语</v>
          </cell>
        </row>
        <row r="31">
          <cell r="B31" t="str">
            <v>罗欣</v>
          </cell>
          <cell r="C31" t="str">
            <v>女</v>
          </cell>
          <cell r="D31" t="str">
            <v>500101199606124421</v>
          </cell>
          <cell r="E31" t="str">
            <v>汉族</v>
          </cell>
          <cell r="F31" t="str">
            <v>共青团员</v>
          </cell>
          <cell r="G31">
            <v>202107</v>
          </cell>
          <cell r="H31" t="str">
            <v>西南大学</v>
          </cell>
          <cell r="I31" t="str">
            <v>传播学</v>
          </cell>
          <cell r="J31" t="str">
            <v>硕士及研究生</v>
          </cell>
          <cell r="K31" t="str">
            <v>硕士</v>
          </cell>
          <cell r="L31" t="str">
            <v>英语</v>
          </cell>
        </row>
        <row r="32">
          <cell r="B32" t="str">
            <v>冉黎</v>
          </cell>
          <cell r="C32" t="str">
            <v>女</v>
          </cell>
          <cell r="D32" t="str">
            <v>50022519970814776X</v>
          </cell>
          <cell r="E32" t="str">
            <v>汉族
</v>
          </cell>
          <cell r="F32" t="str">
            <v>共青团员</v>
          </cell>
          <cell r="G32">
            <v>201807</v>
          </cell>
          <cell r="H32" t="str">
            <v>西南政法大学</v>
          </cell>
          <cell r="I32" t="str">
            <v>法学</v>
          </cell>
          <cell r="J32" t="str">
            <v>本科
</v>
          </cell>
          <cell r="K32" t="str">
            <v>学士
</v>
          </cell>
          <cell r="L32" t="str">
            <v>英语</v>
          </cell>
        </row>
        <row r="33">
          <cell r="B33" t="str">
            <v>李俊霖</v>
          </cell>
          <cell r="C33" t="str">
            <v>女</v>
          </cell>
          <cell r="D33" t="str">
            <v>513721199711292462</v>
          </cell>
          <cell r="E33" t="str">
            <v>汉族</v>
          </cell>
          <cell r="F33" t="str">
            <v>共青团员</v>
          </cell>
          <cell r="G33">
            <v>202107</v>
          </cell>
          <cell r="H33" t="str">
            <v>重庆大学</v>
          </cell>
          <cell r="I33" t="str">
            <v>法律（法学）</v>
          </cell>
          <cell r="J33" t="str">
            <v>硕士及研究生</v>
          </cell>
          <cell r="K33" t="str">
            <v>硕士</v>
          </cell>
          <cell r="L33" t="str">
            <v>英语</v>
          </cell>
        </row>
        <row r="34">
          <cell r="B34" t="str">
            <v>何玮</v>
          </cell>
          <cell r="C34" t="str">
            <v>女</v>
          </cell>
          <cell r="D34" t="str">
            <v>500221199610056127</v>
          </cell>
          <cell r="E34" t="str">
            <v>汉族</v>
          </cell>
          <cell r="F34" t="str">
            <v>共青团员</v>
          </cell>
          <cell r="G34">
            <v>202106</v>
          </cell>
          <cell r="H34" t="str">
            <v>重庆大学</v>
          </cell>
          <cell r="I34" t="str">
            <v>新闻与传播</v>
          </cell>
          <cell r="J34" t="str">
            <v>硕士及研究生</v>
          </cell>
          <cell r="K34" t="str">
            <v>硕士</v>
          </cell>
          <cell r="L34" t="str">
            <v>英语</v>
          </cell>
        </row>
        <row r="35">
          <cell r="B35" t="str">
            <v>李金玲</v>
          </cell>
          <cell r="C35" t="str">
            <v>女</v>
          </cell>
          <cell r="D35" t="str">
            <v>50024019970725636X</v>
          </cell>
          <cell r="E35" t="str">
            <v>土家族</v>
          </cell>
          <cell r="F35" t="str">
            <v>共青团员</v>
          </cell>
          <cell r="G35">
            <v>202106</v>
          </cell>
          <cell r="H35" t="str">
            <v>西南政法大学</v>
          </cell>
          <cell r="I35" t="str">
            <v>法律（法学）</v>
          </cell>
          <cell r="J35" t="str">
            <v>硕士及研究生</v>
          </cell>
          <cell r="K35" t="str">
            <v>硕士</v>
          </cell>
          <cell r="L35" t="str">
            <v>英语</v>
          </cell>
        </row>
        <row r="36">
          <cell r="B36" t="str">
            <v>潘秋雨</v>
          </cell>
          <cell r="C36" t="str">
            <v>女</v>
          </cell>
          <cell r="D36" t="str">
            <v>500382199611055343</v>
          </cell>
          <cell r="E36" t="str">
            <v>汉族</v>
          </cell>
          <cell r="F36" t="str">
            <v>中共预备党员</v>
          </cell>
          <cell r="G36" t="str">
            <v>2021年7月</v>
          </cell>
          <cell r="H36" t="str">
            <v>武汉大学</v>
          </cell>
          <cell r="I36" t="str">
            <v>法律硕士（非法学）</v>
          </cell>
          <cell r="J36" t="str">
            <v>硕士及研究生</v>
          </cell>
          <cell r="K36" t="str">
            <v>硕士</v>
          </cell>
          <cell r="L36" t="str">
            <v>英语；部分日语和法语</v>
          </cell>
        </row>
        <row r="37">
          <cell r="B37" t="str">
            <v>马悦</v>
          </cell>
          <cell r="C37" t="str">
            <v>女</v>
          </cell>
          <cell r="D37" t="str">
            <v>500243199604080225</v>
          </cell>
          <cell r="E37" t="str">
            <v>苗族</v>
          </cell>
          <cell r="F37" t="str">
            <v>共青团员</v>
          </cell>
          <cell r="G37">
            <v>202107</v>
          </cell>
          <cell r="H37" t="str">
            <v>重庆大学</v>
          </cell>
          <cell r="I37" t="str">
            <v>新闻与传播</v>
          </cell>
          <cell r="J37" t="str">
            <v>硕士及研究生</v>
          </cell>
          <cell r="K37" t="str">
            <v>硕士</v>
          </cell>
          <cell r="L37" t="str">
            <v>英语</v>
          </cell>
        </row>
        <row r="38">
          <cell r="B38" t="str">
            <v>冷佳薪</v>
          </cell>
          <cell r="C38" t="str">
            <v>男</v>
          </cell>
          <cell r="D38" t="str">
            <v>500221199506036855</v>
          </cell>
          <cell r="E38" t="str">
            <v>汉族</v>
          </cell>
          <cell r="F38" t="str">
            <v>共青团员</v>
          </cell>
          <cell r="G38">
            <v>202107</v>
          </cell>
          <cell r="H38" t="str">
            <v>重庆大学</v>
          </cell>
          <cell r="I38" t="str">
            <v>法律硕士（非法学）</v>
          </cell>
          <cell r="J38" t="str">
            <v>硕士及研究生</v>
          </cell>
          <cell r="K38" t="str">
            <v>硕士</v>
          </cell>
          <cell r="L38" t="str">
            <v>英语</v>
          </cell>
        </row>
        <row r="39">
          <cell r="B39" t="str">
            <v>冉鹏志</v>
          </cell>
          <cell r="C39" t="str">
            <v>男</v>
          </cell>
          <cell r="D39" t="str">
            <v>500236199905200012</v>
          </cell>
          <cell r="E39" t="str">
            <v>汉族
</v>
          </cell>
          <cell r="F39" t="str">
            <v>共青团员</v>
          </cell>
          <cell r="G39">
            <v>202107</v>
          </cell>
          <cell r="H39" t="str">
            <v>西南政法大学</v>
          </cell>
          <cell r="I39" t="str">
            <v>劳动关系(人力资源管理下属专业）</v>
          </cell>
          <cell r="J39" t="str">
            <v>本科
</v>
          </cell>
          <cell r="K39" t="str">
            <v>学士
</v>
          </cell>
          <cell r="L39" t="str">
            <v>英语</v>
          </cell>
        </row>
        <row r="40">
          <cell r="B40" t="str">
            <v>杨槟尔</v>
          </cell>
          <cell r="C40" t="str">
            <v>男</v>
          </cell>
          <cell r="D40" t="str">
            <v>500109199310051316</v>
          </cell>
          <cell r="E40" t="str">
            <v>汉族
</v>
          </cell>
          <cell r="F40" t="str">
            <v>共青团员</v>
          </cell>
          <cell r="G40">
            <v>202007</v>
          </cell>
          <cell r="H40" t="str">
            <v>云南大学</v>
          </cell>
          <cell r="I40" t="str">
            <v>法律（法学）</v>
          </cell>
          <cell r="J40" t="str">
            <v>硕士及研究生
</v>
          </cell>
          <cell r="K40" t="str">
            <v>硕士
</v>
          </cell>
          <cell r="L40" t="str">
            <v>英语</v>
          </cell>
        </row>
        <row r="41">
          <cell r="B41" t="str">
            <v>王凤平</v>
          </cell>
          <cell r="C41" t="str">
            <v>女</v>
          </cell>
          <cell r="D41" t="str">
            <v>500382199408186209</v>
          </cell>
          <cell r="E41" t="str">
            <v>汉族
</v>
          </cell>
          <cell r="F41" t="str">
            <v>共青团员</v>
          </cell>
          <cell r="G41">
            <v>201812</v>
          </cell>
          <cell r="H41" t="str">
            <v>英国贝尔法斯特女王大学</v>
          </cell>
          <cell r="I41" t="str">
            <v>国际商法</v>
          </cell>
          <cell r="J41" t="str">
            <v>硕士及研究生
</v>
          </cell>
          <cell r="K41" t="str">
            <v>硕士
</v>
          </cell>
          <cell r="L41" t="str">
            <v>英语</v>
          </cell>
        </row>
        <row r="42">
          <cell r="B42" t="str">
            <v>陈宇</v>
          </cell>
          <cell r="C42" t="str">
            <v>女</v>
          </cell>
          <cell r="D42" t="str">
            <v>500382199606173409</v>
          </cell>
          <cell r="E42" t="str">
            <v>汉族</v>
          </cell>
          <cell r="F42" t="str">
            <v>中共党员</v>
          </cell>
          <cell r="G42">
            <v>202107</v>
          </cell>
          <cell r="H42" t="str">
            <v>西南政法大学</v>
          </cell>
          <cell r="I42" t="str">
            <v>经济法学</v>
          </cell>
          <cell r="J42" t="str">
            <v>硕士及研究生</v>
          </cell>
          <cell r="K42" t="str">
            <v>硕士</v>
          </cell>
          <cell r="L42" t="str">
            <v>英语</v>
          </cell>
        </row>
        <row r="43">
          <cell r="B43" t="str">
            <v>刘科志</v>
          </cell>
          <cell r="C43" t="str">
            <v>男</v>
          </cell>
          <cell r="D43" t="str">
            <v>500221199608201751</v>
          </cell>
          <cell r="E43" t="str">
            <v>汉族</v>
          </cell>
          <cell r="F43" t="str">
            <v>共青团员</v>
          </cell>
          <cell r="G43">
            <v>202107</v>
          </cell>
          <cell r="H43" t="str">
            <v>西南政法大学</v>
          </cell>
          <cell r="I43" t="str">
            <v>新闻与传播</v>
          </cell>
          <cell r="J43" t="str">
            <v>硕士及研究生</v>
          </cell>
          <cell r="K43" t="str">
            <v>硕士</v>
          </cell>
          <cell r="L43" t="str">
            <v>英语</v>
          </cell>
        </row>
        <row r="44">
          <cell r="B44" t="str">
            <v>孙嫣</v>
          </cell>
          <cell r="C44" t="str">
            <v>女</v>
          </cell>
          <cell r="D44" t="str">
            <v>511923199606076663</v>
          </cell>
          <cell r="E44" t="str">
            <v>汉族</v>
          </cell>
          <cell r="F44" t="str">
            <v>中共党员</v>
          </cell>
          <cell r="G44">
            <v>202106</v>
          </cell>
          <cell r="H44" t="str">
            <v>西南科技大学</v>
          </cell>
          <cell r="I44" t="str">
            <v>法律（法学）</v>
          </cell>
          <cell r="J44" t="str">
            <v>硕士及研究生</v>
          </cell>
          <cell r="K44" t="str">
            <v>硕士</v>
          </cell>
          <cell r="L44" t="str">
            <v>英语</v>
          </cell>
        </row>
        <row r="45">
          <cell r="B45" t="str">
            <v>黄艳宇</v>
          </cell>
          <cell r="C45" t="str">
            <v>女</v>
          </cell>
          <cell r="D45" t="str">
            <v>500233199608291043</v>
          </cell>
          <cell r="E45" t="str">
            <v>汉族</v>
          </cell>
          <cell r="F45" t="str">
            <v>团员</v>
          </cell>
          <cell r="G45">
            <v>202106</v>
          </cell>
          <cell r="H45" t="str">
            <v>西南政法大学</v>
          </cell>
          <cell r="I45" t="str">
            <v>法律（法学）</v>
          </cell>
          <cell r="J45" t="str">
            <v>硕士及研究生</v>
          </cell>
          <cell r="K45" t="str">
            <v>硕士</v>
          </cell>
          <cell r="L45" t="str">
            <v>英语</v>
          </cell>
        </row>
        <row r="46">
          <cell r="B46" t="str">
            <v>甘玉婷</v>
          </cell>
          <cell r="C46" t="str">
            <v>女</v>
          </cell>
          <cell r="D46" t="str">
            <v>500384199408294229</v>
          </cell>
          <cell r="E46" t="str">
            <v>汉族
</v>
          </cell>
          <cell r="F46" t="str">
            <v>共青团员</v>
          </cell>
          <cell r="G46">
            <v>202006</v>
          </cell>
          <cell r="H46" t="str">
            <v>华东政法大学</v>
          </cell>
          <cell r="I46" t="str">
            <v>（法律）法学</v>
          </cell>
          <cell r="J46" t="str">
            <v>硕士及研究生
</v>
          </cell>
          <cell r="K46" t="str">
            <v>硕士
</v>
          </cell>
          <cell r="L46" t="str">
            <v>英语</v>
          </cell>
        </row>
        <row r="47">
          <cell r="B47" t="str">
            <v>许丽莹</v>
          </cell>
          <cell r="C47" t="str">
            <v>女</v>
          </cell>
          <cell r="D47" t="str">
            <v>34290119930109022X</v>
          </cell>
          <cell r="E47" t="str">
            <v>汉族</v>
          </cell>
          <cell r="F47" t="str">
            <v>群众</v>
          </cell>
          <cell r="G47">
            <v>201906</v>
          </cell>
          <cell r="H47" t="str">
            <v>西南政法大学</v>
          </cell>
          <cell r="I47" t="str">
            <v>传播学</v>
          </cell>
          <cell r="J47" t="str">
            <v>硕士及研究生</v>
          </cell>
          <cell r="K47" t="str">
            <v>硕士</v>
          </cell>
          <cell r="L47" t="str">
            <v>英语</v>
          </cell>
        </row>
        <row r="48">
          <cell r="B48" t="str">
            <v>毛亚丽</v>
          </cell>
          <cell r="C48" t="str">
            <v>女</v>
          </cell>
          <cell r="D48" t="str">
            <v>500243199610152280</v>
          </cell>
          <cell r="E48" t="str">
            <v>汉族</v>
          </cell>
          <cell r="F48" t="str">
            <v>中共党员</v>
          </cell>
          <cell r="G48">
            <v>202006</v>
          </cell>
          <cell r="H48" t="str">
            <v>西南民族大学</v>
          </cell>
          <cell r="I48" t="str">
            <v>法律（非法学）</v>
          </cell>
          <cell r="J48" t="str">
            <v>硕士及研究生</v>
          </cell>
          <cell r="K48" t="str">
            <v>硕士</v>
          </cell>
          <cell r="L48" t="str">
            <v>英语</v>
          </cell>
        </row>
        <row r="49">
          <cell r="B49" t="str">
            <v>谭隽怡</v>
          </cell>
          <cell r="C49" t="str">
            <v>女</v>
          </cell>
          <cell r="D49" t="str">
            <v>500101199606017124</v>
          </cell>
          <cell r="E49" t="str">
            <v>汉族
</v>
          </cell>
          <cell r="F49" t="str">
            <v>中共党员</v>
          </cell>
          <cell r="G49">
            <v>202107</v>
          </cell>
          <cell r="H49" t="str">
            <v>湖南工商大学</v>
          </cell>
          <cell r="I49" t="str">
            <v>法律（法学）</v>
          </cell>
          <cell r="J49" t="str">
            <v>硕士及研究生
</v>
          </cell>
          <cell r="K49" t="str">
            <v>硕士
</v>
          </cell>
          <cell r="L49" t="str">
            <v>英语</v>
          </cell>
        </row>
        <row r="50">
          <cell r="B50" t="str">
            <v>徐雪</v>
          </cell>
          <cell r="C50" t="str">
            <v>女</v>
          </cell>
          <cell r="D50" t="str">
            <v>500234199601013389</v>
          </cell>
          <cell r="E50" t="str">
            <v>汉族
</v>
          </cell>
          <cell r="F50" t="str">
            <v>中共预备党员</v>
          </cell>
          <cell r="G50">
            <v>202107</v>
          </cell>
          <cell r="H50" t="str">
            <v>西南政法大学</v>
          </cell>
          <cell r="I50" t="str">
            <v>知识产权法学</v>
          </cell>
          <cell r="J50" t="str">
            <v>硕士及研究生
</v>
          </cell>
          <cell r="K50" t="str">
            <v>硕士
</v>
          </cell>
          <cell r="L50" t="str">
            <v>英语</v>
          </cell>
        </row>
        <row r="51">
          <cell r="B51" t="str">
            <v>张彬谦</v>
          </cell>
          <cell r="C51" t="str">
            <v>女</v>
          </cell>
          <cell r="D51" t="str">
            <v>620121199605100041</v>
          </cell>
          <cell r="E51" t="str">
            <v>汉族
</v>
          </cell>
          <cell r="F51" t="str">
            <v>共青团员</v>
          </cell>
          <cell r="G51">
            <v>201905</v>
          </cell>
          <cell r="H51" t="str">
            <v>美国南加州大学（法学硕士201905），西南政法大学（法学学士201806）</v>
          </cell>
          <cell r="I51" t="str">
            <v>法学</v>
          </cell>
          <cell r="J51" t="str">
            <v>硕士及研究生
</v>
          </cell>
          <cell r="K51" t="str">
            <v>硕士
</v>
          </cell>
          <cell r="L51" t="str">
            <v>英语</v>
          </cell>
        </row>
        <row r="52">
          <cell r="B52" t="str">
            <v>范馨桐</v>
          </cell>
          <cell r="C52" t="str">
            <v>女</v>
          </cell>
          <cell r="D52" t="str">
            <v>500102199501177101</v>
          </cell>
          <cell r="E52" t="str">
            <v>汉族
</v>
          </cell>
          <cell r="F52" t="str">
            <v>中共党员</v>
          </cell>
          <cell r="G52">
            <v>202107</v>
          </cell>
          <cell r="H52" t="str">
            <v>华东政法大学</v>
          </cell>
          <cell r="I52" t="str">
            <v>法律硕士</v>
          </cell>
          <cell r="J52" t="str">
            <v>硕士及研究生
</v>
          </cell>
          <cell r="K52" t="str">
            <v>硕士
</v>
          </cell>
          <cell r="L52" t="str">
            <v>英语</v>
          </cell>
        </row>
        <row r="53">
          <cell r="B53" t="str">
            <v>黄汉鑫</v>
          </cell>
          <cell r="C53" t="str">
            <v>男</v>
          </cell>
          <cell r="D53" t="str">
            <v>500223199407090613</v>
          </cell>
          <cell r="E53" t="str">
            <v>汉族</v>
          </cell>
          <cell r="F53" t="str">
            <v>中共党员</v>
          </cell>
          <cell r="G53">
            <v>202107</v>
          </cell>
          <cell r="H53" t="str">
            <v>中国传媒大学</v>
          </cell>
          <cell r="I53" t="str">
            <v>传播学</v>
          </cell>
          <cell r="J53" t="str">
            <v>硕士及研究生</v>
          </cell>
          <cell r="K53" t="str">
            <v>硕士</v>
          </cell>
          <cell r="L53" t="str">
            <v>英语</v>
          </cell>
        </row>
        <row r="54">
          <cell r="B54" t="str">
            <v>曾爽</v>
          </cell>
          <cell r="C54" t="str">
            <v>女</v>
          </cell>
          <cell r="D54" t="str">
            <v>510824199509254923</v>
          </cell>
          <cell r="E54" t="str">
            <v>汉族</v>
          </cell>
          <cell r="F54" t="str">
            <v>共青团员</v>
          </cell>
          <cell r="G54">
            <v>202006</v>
          </cell>
          <cell r="H54" t="str">
            <v>西南政法大学</v>
          </cell>
          <cell r="I54" t="str">
            <v>民商法学专业</v>
          </cell>
          <cell r="J54" t="str">
            <v>硕士及研究生</v>
          </cell>
          <cell r="K54" t="str">
            <v>硕士</v>
          </cell>
          <cell r="L54" t="str">
            <v>英语</v>
          </cell>
        </row>
        <row r="55">
          <cell r="B55" t="str">
            <v>李建生</v>
          </cell>
          <cell r="C55" t="str">
            <v>男</v>
          </cell>
          <cell r="D55" t="str">
            <v>500231199706102071</v>
          </cell>
          <cell r="E55" t="str">
            <v>汉族
</v>
          </cell>
          <cell r="F55" t="str">
            <v>团员</v>
          </cell>
          <cell r="G55">
            <v>201806</v>
          </cell>
          <cell r="H55" t="str">
            <v>天津工业大学</v>
          </cell>
          <cell r="I55" t="str">
            <v>计算机科学与技术</v>
          </cell>
          <cell r="J55" t="str">
            <v>本科
</v>
          </cell>
          <cell r="K55" t="str">
            <v>学士
</v>
          </cell>
          <cell r="L55" t="str">
            <v>英语</v>
          </cell>
        </row>
        <row r="56">
          <cell r="B56" t="str">
            <v>李雨菡</v>
          </cell>
          <cell r="C56" t="str">
            <v>女</v>
          </cell>
          <cell r="D56" t="str">
            <v>500229199511160026</v>
          </cell>
          <cell r="E56" t="str">
            <v>汉族</v>
          </cell>
          <cell r="F56" t="str">
            <v>共青团员</v>
          </cell>
          <cell r="G56">
            <v>210630</v>
          </cell>
          <cell r="H56" t="str">
            <v>贵州民族大学</v>
          </cell>
          <cell r="I56" t="str">
            <v>法律硕士</v>
          </cell>
          <cell r="J56" t="str">
            <v>硕士及研究生</v>
          </cell>
          <cell r="K56" t="str">
            <v>硕士</v>
          </cell>
          <cell r="L56" t="str">
            <v>英语</v>
          </cell>
        </row>
        <row r="57">
          <cell r="B57" t="str">
            <v>张琳岚</v>
          </cell>
          <cell r="C57" t="str">
            <v>女</v>
          </cell>
          <cell r="D57" t="str">
            <v>511622199408090023</v>
          </cell>
          <cell r="E57" t="str">
            <v>汉族</v>
          </cell>
          <cell r="F57" t="str">
            <v>团员</v>
          </cell>
          <cell r="G57">
            <v>202107</v>
          </cell>
          <cell r="H57" t="str">
            <v>贵州民族大学</v>
          </cell>
          <cell r="I57" t="str">
            <v>法律硕士（非法学）</v>
          </cell>
          <cell r="J57" t="str">
            <v>硕士及研究生</v>
          </cell>
          <cell r="K57" t="str">
            <v>硕士</v>
          </cell>
          <cell r="L57" t="str">
            <v>英语</v>
          </cell>
        </row>
        <row r="58">
          <cell r="B58" t="str">
            <v>朱倩燚</v>
          </cell>
          <cell r="C58" t="str">
            <v>女</v>
          </cell>
          <cell r="D58" t="str">
            <v>500221199605064026</v>
          </cell>
          <cell r="E58" t="str">
            <v>汉族</v>
          </cell>
          <cell r="F58" t="str">
            <v>中共党员</v>
          </cell>
          <cell r="G58">
            <v>202107</v>
          </cell>
          <cell r="H58" t="str">
            <v>西南政法大学</v>
          </cell>
          <cell r="I58" t="str">
            <v>法律硕士（法学）</v>
          </cell>
          <cell r="J58" t="str">
            <v>硕士及研究生</v>
          </cell>
          <cell r="K58" t="str">
            <v>硕士</v>
          </cell>
          <cell r="L58" t="str">
            <v>英语</v>
          </cell>
        </row>
        <row r="59">
          <cell r="B59" t="str">
            <v>李媛媛</v>
          </cell>
          <cell r="C59" t="str">
            <v>女</v>
          </cell>
          <cell r="D59" t="str">
            <v>500112199301094582</v>
          </cell>
          <cell r="E59" t="str">
            <v>汉族
</v>
          </cell>
          <cell r="F59" t="str">
            <v>中共预备党员</v>
          </cell>
          <cell r="G59">
            <v>201812</v>
          </cell>
          <cell r="H59" t="str">
            <v>昆士兰大学</v>
          </cell>
          <cell r="I59" t="str">
            <v>广告学、市场营销</v>
          </cell>
          <cell r="J59" t="str">
            <v>硕士及研究生
</v>
          </cell>
          <cell r="K59" t="str">
            <v>硕士
</v>
          </cell>
          <cell r="L59" t="str">
            <v>英语</v>
          </cell>
        </row>
        <row r="60">
          <cell r="B60" t="str">
            <v>祝敏</v>
          </cell>
          <cell r="C60" t="str">
            <v>女</v>
          </cell>
          <cell r="D60" t="str">
            <v>653127199511020362</v>
          </cell>
          <cell r="E60" t="str">
            <v>汉族</v>
          </cell>
          <cell r="F60" t="str">
            <v>中共预备党员</v>
          </cell>
          <cell r="G60">
            <v>202107</v>
          </cell>
          <cell r="H60" t="str">
            <v>西南政法大学</v>
          </cell>
          <cell r="I60" t="str">
            <v>法律硕士</v>
          </cell>
          <cell r="J60" t="str">
            <v>硕士及研究生</v>
          </cell>
          <cell r="K60" t="str">
            <v>硕士</v>
          </cell>
          <cell r="L60" t="str">
            <v>英语</v>
          </cell>
        </row>
        <row r="61">
          <cell r="B61" t="str">
            <v>尹直法</v>
          </cell>
          <cell r="C61" t="str">
            <v>男</v>
          </cell>
          <cell r="D61" t="str">
            <v>500234199412168090</v>
          </cell>
          <cell r="E61" t="str">
            <v>汉族
</v>
          </cell>
          <cell r="F61" t="str">
            <v>团员</v>
          </cell>
          <cell r="G61">
            <v>2020.07</v>
          </cell>
          <cell r="H61" t="str">
            <v>西南政法大学</v>
          </cell>
          <cell r="I61" t="str">
            <v>法律硕士</v>
          </cell>
          <cell r="J61" t="str">
            <v>硕士及研究生
</v>
          </cell>
          <cell r="K61" t="str">
            <v>硕士
</v>
          </cell>
          <cell r="L61" t="str">
            <v>英语</v>
          </cell>
        </row>
        <row r="62">
          <cell r="B62" t="str">
            <v>刘棋虹</v>
          </cell>
          <cell r="C62" t="str">
            <v>女</v>
          </cell>
          <cell r="D62" t="str">
            <v>510303199310291947</v>
          </cell>
          <cell r="E62" t="str">
            <v>汉族</v>
          </cell>
          <cell r="F62" t="str">
            <v>共青团员</v>
          </cell>
          <cell r="G62">
            <v>202005</v>
          </cell>
          <cell r="H62" t="str">
            <v>西南科技大学</v>
          </cell>
          <cell r="I62" t="str">
            <v>法律（法学）</v>
          </cell>
          <cell r="J62" t="str">
            <v>硕士及研究生</v>
          </cell>
          <cell r="K62" t="str">
            <v>硕士</v>
          </cell>
          <cell r="L62" t="str">
            <v>英语</v>
          </cell>
        </row>
        <row r="63">
          <cell r="B63" t="str">
            <v>刘浩</v>
          </cell>
          <cell r="C63" t="str">
            <v>男</v>
          </cell>
          <cell r="D63" t="str">
            <v>500235199402137377</v>
          </cell>
          <cell r="E63" t="str">
            <v>汉族
</v>
          </cell>
          <cell r="F63" t="str">
            <v>群众</v>
          </cell>
          <cell r="G63">
            <v>202107</v>
          </cell>
          <cell r="H63" t="str">
            <v>重庆大学</v>
          </cell>
          <cell r="I63" t="str">
            <v>法律硕士</v>
          </cell>
          <cell r="J63" t="str">
            <v>硕士及研究生
</v>
          </cell>
          <cell r="K63" t="str">
            <v>硕士
</v>
          </cell>
          <cell r="L63" t="str">
            <v>英语</v>
          </cell>
        </row>
        <row r="64">
          <cell r="B64" t="str">
            <v>王璟玥</v>
          </cell>
          <cell r="C64" t="str">
            <v>女</v>
          </cell>
          <cell r="D64" t="str">
            <v>130723199505181728</v>
          </cell>
          <cell r="E64" t="str">
            <v>汉族
</v>
          </cell>
          <cell r="F64" t="str">
            <v>团员</v>
          </cell>
          <cell r="G64" t="str">
            <v>2020.07.01</v>
          </cell>
          <cell r="H64" t="str">
            <v>四川大学</v>
          </cell>
          <cell r="I64" t="str">
            <v>法律硕士</v>
          </cell>
          <cell r="J64" t="str">
            <v>硕士及研究生
</v>
          </cell>
          <cell r="K64" t="str">
            <v>硕士
</v>
          </cell>
          <cell r="L64" t="str">
            <v>英语</v>
          </cell>
        </row>
        <row r="65">
          <cell r="B65" t="str">
            <v>张瀚文</v>
          </cell>
          <cell r="C65" t="str">
            <v>女</v>
          </cell>
          <cell r="D65" t="str">
            <v>513701199408111723</v>
          </cell>
          <cell r="E65" t="str">
            <v>汉族</v>
          </cell>
          <cell r="F65" t="str">
            <v>共青团员</v>
          </cell>
          <cell r="G65">
            <v>202007</v>
          </cell>
          <cell r="H65" t="str">
            <v>西南政法大学</v>
          </cell>
          <cell r="I65" t="str">
            <v>民商法</v>
          </cell>
          <cell r="J65" t="str">
            <v>硕士及研究生</v>
          </cell>
          <cell r="K65" t="str">
            <v>硕士</v>
          </cell>
          <cell r="L65" t="str">
            <v>英语</v>
          </cell>
        </row>
        <row r="66">
          <cell r="B66" t="str">
            <v>贾明月</v>
          </cell>
          <cell r="C66" t="str">
            <v>女</v>
          </cell>
          <cell r="D66" t="str">
            <v>500382199808105623</v>
          </cell>
          <cell r="E66" t="str">
            <v>汉族</v>
          </cell>
          <cell r="F66" t="str">
            <v>共青团员</v>
          </cell>
          <cell r="G66" t="str">
            <v>2021年3月</v>
          </cell>
          <cell r="H66" t="str">
            <v>英国卡迪夫大学</v>
          </cell>
          <cell r="I66" t="str">
            <v>MBA Media Management(媒介管理）</v>
          </cell>
          <cell r="J66" t="str">
            <v>硕士及研究生</v>
          </cell>
          <cell r="K66" t="str">
            <v>硕士</v>
          </cell>
          <cell r="L66" t="str">
            <v>应约</v>
          </cell>
        </row>
        <row r="67">
          <cell r="B67" t="str">
            <v>唐也斯</v>
          </cell>
          <cell r="C67" t="str">
            <v>女</v>
          </cell>
          <cell r="D67" t="str">
            <v>500382199310110046</v>
          </cell>
          <cell r="E67" t="str">
            <v>汉族</v>
          </cell>
          <cell r="F67" t="str">
            <v>党员</v>
          </cell>
          <cell r="G67">
            <v>201806</v>
          </cell>
          <cell r="H67" t="str">
            <v>重庆大学</v>
          </cell>
          <cell r="I67" t="str">
            <v>法学</v>
          </cell>
          <cell r="J67" t="str">
            <v>硕士及研究生</v>
          </cell>
          <cell r="K67" t="str">
            <v>硕士</v>
          </cell>
          <cell r="L67" t="str">
            <v>英语</v>
          </cell>
        </row>
        <row r="68">
          <cell r="B68" t="str">
            <v>田叶</v>
          </cell>
          <cell r="C68" t="str">
            <v>女</v>
          </cell>
          <cell r="D68" t="str">
            <v>50024119960101342X</v>
          </cell>
          <cell r="E68" t="str">
            <v>土家族
</v>
          </cell>
          <cell r="F68" t="str">
            <v>共青团员</v>
          </cell>
          <cell r="G68">
            <v>202107</v>
          </cell>
          <cell r="H68" t="str">
            <v>西南政法大学</v>
          </cell>
          <cell r="I68" t="str">
            <v>法律法学</v>
          </cell>
          <cell r="J68" t="str">
            <v>硕士及研究生
</v>
          </cell>
          <cell r="K68" t="str">
            <v>硕士
</v>
          </cell>
          <cell r="L68" t="str">
            <v>英语</v>
          </cell>
        </row>
        <row r="69">
          <cell r="B69" t="str">
            <v>陈妍竹</v>
          </cell>
          <cell r="C69" t="str">
            <v>女</v>
          </cell>
          <cell r="D69" t="str">
            <v>500101199702150021</v>
          </cell>
          <cell r="E69" t="str">
            <v>羌族
</v>
          </cell>
          <cell r="F69" t="str">
            <v>共青团员</v>
          </cell>
          <cell r="G69">
            <v>202011</v>
          </cell>
          <cell r="H69" t="str">
            <v>香港中文大学</v>
          </cell>
          <cell r="I69" t="str">
            <v>中国商业法</v>
          </cell>
          <cell r="J69" t="str">
            <v>硕士及研究生
</v>
          </cell>
          <cell r="K69" t="str">
            <v>硕士
</v>
          </cell>
          <cell r="L69" t="str">
            <v>英语</v>
          </cell>
        </row>
        <row r="70">
          <cell r="B70" t="str">
            <v>魏雪婷</v>
          </cell>
          <cell r="C70" t="str">
            <v>女</v>
          </cell>
          <cell r="D70" t="str">
            <v>50010919950503214x</v>
          </cell>
          <cell r="E70" t="str">
            <v>汉族
</v>
          </cell>
          <cell r="F70" t="str">
            <v>中共党员</v>
          </cell>
          <cell r="G70">
            <v>202107</v>
          </cell>
          <cell r="H70" t="str">
            <v>中国传媒大学</v>
          </cell>
          <cell r="I70" t="str">
            <v>新闻学</v>
          </cell>
          <cell r="J70" t="str">
            <v>硕士及研究生
</v>
          </cell>
          <cell r="K70" t="str">
            <v>硕士
</v>
          </cell>
          <cell r="L70" t="str">
            <v>英语</v>
          </cell>
        </row>
        <row r="71">
          <cell r="B71" t="str">
            <v>陶政清</v>
          </cell>
          <cell r="C71" t="str">
            <v>女</v>
          </cell>
          <cell r="D71" t="str">
            <v>500235199705133728</v>
          </cell>
          <cell r="E71" t="str">
            <v>汉族
</v>
          </cell>
          <cell r="F71" t="str">
            <v>共青团员</v>
          </cell>
          <cell r="G71">
            <v>201906</v>
          </cell>
          <cell r="H71" t="str">
            <v>重庆邮电大学移通学院</v>
          </cell>
          <cell r="I71" t="str">
            <v>工商管理（人力资源）</v>
          </cell>
          <cell r="J71" t="str">
            <v>本科
</v>
          </cell>
          <cell r="K71" t="str">
            <v>学士
</v>
          </cell>
          <cell r="L71" t="str">
            <v>英语</v>
          </cell>
        </row>
        <row r="72">
          <cell r="B72" t="str">
            <v>程珂</v>
          </cell>
          <cell r="C72" t="str">
            <v>女</v>
          </cell>
          <cell r="D72" t="str">
            <v>500106199602088525</v>
          </cell>
          <cell r="E72" t="str">
            <v>汉族</v>
          </cell>
          <cell r="F72" t="str">
            <v>群众</v>
          </cell>
          <cell r="G72">
            <v>202007</v>
          </cell>
          <cell r="H72" t="str">
            <v>昆士兰大学</v>
          </cell>
          <cell r="I72" t="str">
            <v>人力资源管理和广告学</v>
          </cell>
          <cell r="J72" t="str">
            <v>硕士及研究生</v>
          </cell>
          <cell r="K72" t="str">
            <v>硕士</v>
          </cell>
          <cell r="L72" t="str">
            <v>英语</v>
          </cell>
        </row>
        <row r="73">
          <cell r="B73" t="str">
            <v>杨霞</v>
          </cell>
          <cell r="C73" t="str">
            <v>女</v>
          </cell>
          <cell r="D73" t="str">
            <v>510522199610279261</v>
          </cell>
          <cell r="E73" t="str">
            <v>汉族</v>
          </cell>
          <cell r="F73" t="str">
            <v>共青团员</v>
          </cell>
          <cell r="G73">
            <v>202106</v>
          </cell>
          <cell r="H73" t="str">
            <v>重庆大学</v>
          </cell>
          <cell r="I73" t="str">
            <v>法学</v>
          </cell>
          <cell r="J73" t="str">
            <v>硕士及研究生</v>
          </cell>
          <cell r="K73" t="str">
            <v>硕士</v>
          </cell>
          <cell r="L73" t="str">
            <v>英语</v>
          </cell>
        </row>
        <row r="74">
          <cell r="B74" t="str">
            <v>李鑫</v>
          </cell>
          <cell r="C74" t="str">
            <v>女</v>
          </cell>
          <cell r="D74" t="str">
            <v>411328199510290046</v>
          </cell>
          <cell r="E74" t="str">
            <v>汉族</v>
          </cell>
          <cell r="F74" t="str">
            <v>共青团员</v>
          </cell>
          <cell r="G74">
            <v>202107</v>
          </cell>
          <cell r="H74" t="str">
            <v>华中科技大学</v>
          </cell>
          <cell r="I74" t="str">
            <v>法律硕士（法学）</v>
          </cell>
          <cell r="J74" t="str">
            <v>硕士及研究生</v>
          </cell>
          <cell r="K74" t="str">
            <v>硕士</v>
          </cell>
          <cell r="L74" t="str">
            <v>英语</v>
          </cell>
        </row>
        <row r="75">
          <cell r="B75" t="str">
            <v>熊冬雪</v>
          </cell>
          <cell r="C75" t="str">
            <v>女</v>
          </cell>
          <cell r="D75" t="str">
            <v>50023219951119200X</v>
          </cell>
          <cell r="E75" t="str">
            <v>汉族</v>
          </cell>
          <cell r="F75" t="str">
            <v>中共党员</v>
          </cell>
          <cell r="G75">
            <v>202006</v>
          </cell>
          <cell r="H75" t="str">
            <v>重庆工商大学</v>
          </cell>
          <cell r="I75" t="str">
            <v>法律（法学）</v>
          </cell>
          <cell r="J75" t="str">
            <v>硕士及研究生</v>
          </cell>
          <cell r="K75" t="str">
            <v>硕士</v>
          </cell>
          <cell r="L75" t="str">
            <v>英语</v>
          </cell>
        </row>
        <row r="76">
          <cell r="B76" t="str">
            <v>陈栎文</v>
          </cell>
          <cell r="C76" t="str">
            <v>女</v>
          </cell>
          <cell r="D76" t="str">
            <v>510724199701260084</v>
          </cell>
          <cell r="E76" t="str">
            <v>汉族</v>
          </cell>
          <cell r="F76" t="str">
            <v>共青团员</v>
          </cell>
          <cell r="G76">
            <v>202107</v>
          </cell>
          <cell r="H76" t="str">
            <v>西南政法大学</v>
          </cell>
          <cell r="I76" t="str">
            <v>法学（国际法学）</v>
          </cell>
          <cell r="J76" t="str">
            <v>硕士及研究生</v>
          </cell>
          <cell r="K76" t="str">
            <v>硕士</v>
          </cell>
          <cell r="L76" t="str">
            <v>英语</v>
          </cell>
        </row>
        <row r="77">
          <cell r="B77" t="str">
            <v>彭染宁</v>
          </cell>
          <cell r="C77" t="str">
            <v>女</v>
          </cell>
          <cell r="D77" t="str">
            <v>500235199302246146</v>
          </cell>
          <cell r="E77" t="str">
            <v>汉族</v>
          </cell>
          <cell r="F77" t="str">
            <v>共青团员</v>
          </cell>
          <cell r="G77">
            <v>202106</v>
          </cell>
          <cell r="H77" t="str">
            <v>重庆大学</v>
          </cell>
          <cell r="I77" t="str">
            <v>法律（非法学）</v>
          </cell>
          <cell r="J77" t="str">
            <v>硕士及研究生</v>
          </cell>
          <cell r="K77" t="str">
            <v>硕士</v>
          </cell>
          <cell r="L77" t="str">
            <v>英语</v>
          </cell>
        </row>
        <row r="78">
          <cell r="B78" t="str">
            <v>候玉萍</v>
          </cell>
          <cell r="C78" t="str">
            <v>女</v>
          </cell>
          <cell r="D78" t="str">
            <v>51068219950807566X</v>
          </cell>
          <cell r="E78" t="str">
            <v>汉族
</v>
          </cell>
          <cell r="F78" t="str">
            <v>共青团员</v>
          </cell>
          <cell r="G78">
            <v>202106</v>
          </cell>
          <cell r="H78" t="str">
            <v>湘潭大学</v>
          </cell>
          <cell r="I78" t="str">
            <v>法律（非法学）       专业方向为知识产权</v>
          </cell>
          <cell r="J78" t="str">
            <v>硕士及研究生
</v>
          </cell>
          <cell r="K78" t="str">
            <v>硕士
</v>
          </cell>
          <cell r="L78" t="str">
            <v>英语</v>
          </cell>
        </row>
        <row r="79">
          <cell r="B79" t="str">
            <v>杨玉霞</v>
          </cell>
          <cell r="C79" t="str">
            <v>女</v>
          </cell>
          <cell r="D79" t="str">
            <v>500384199601038024</v>
          </cell>
          <cell r="E79" t="str">
            <v>汉族</v>
          </cell>
          <cell r="F79" t="str">
            <v>团员</v>
          </cell>
          <cell r="G79">
            <v>201806</v>
          </cell>
          <cell r="H79" t="str">
            <v>中南民族大学</v>
          </cell>
          <cell r="I79" t="str">
            <v>人力资源管理</v>
          </cell>
          <cell r="J79" t="str">
            <v>本科</v>
          </cell>
          <cell r="K79" t="str">
            <v>学士</v>
          </cell>
          <cell r="L79" t="str">
            <v>英语</v>
          </cell>
        </row>
        <row r="80">
          <cell r="B80" t="str">
            <v>陈筱萌</v>
          </cell>
          <cell r="C80" t="str">
            <v>女</v>
          </cell>
          <cell r="D80" t="str">
            <v>500101199405290220</v>
          </cell>
          <cell r="E80" t="str">
            <v>汉族
</v>
          </cell>
          <cell r="F80" t="str">
            <v>共青团员</v>
          </cell>
          <cell r="G80">
            <v>202107</v>
          </cell>
          <cell r="H80" t="str">
            <v>重庆大学</v>
          </cell>
          <cell r="I80" t="str">
            <v>新闻与传播</v>
          </cell>
          <cell r="J80" t="str">
            <v>硕士及研究生
</v>
          </cell>
          <cell r="K80" t="str">
            <v>硕士
</v>
          </cell>
          <cell r="L80" t="str">
            <v>英语</v>
          </cell>
        </row>
        <row r="81">
          <cell r="B81" t="str">
            <v>程俊梅</v>
          </cell>
          <cell r="C81" t="str">
            <v>女</v>
          </cell>
          <cell r="D81" t="str">
            <v>500239199805078522</v>
          </cell>
          <cell r="E81" t="str">
            <v>土家族
</v>
          </cell>
          <cell r="F81" t="str">
            <v>共青团员</v>
          </cell>
          <cell r="G81">
            <v>202006</v>
          </cell>
          <cell r="H81" t="str">
            <v>重庆科技学院</v>
          </cell>
          <cell r="I81" t="str">
            <v>计算机科学与技术</v>
          </cell>
          <cell r="J81" t="str">
            <v>本科
</v>
          </cell>
          <cell r="K81" t="str">
            <v>学士
</v>
          </cell>
          <cell r="L81" t="str">
            <v>英语</v>
          </cell>
        </row>
        <row r="82">
          <cell r="B82" t="str">
            <v>李玲玲</v>
          </cell>
          <cell r="C82" t="str">
            <v>女</v>
          </cell>
          <cell r="D82" t="str">
            <v>511011199410298307</v>
          </cell>
          <cell r="E82" t="str">
            <v>满族
</v>
          </cell>
          <cell r="F82" t="str">
            <v>团员</v>
          </cell>
          <cell r="G82">
            <v>202107</v>
          </cell>
          <cell r="H82" t="str">
            <v>重庆工商大学</v>
          </cell>
          <cell r="I82" t="str">
            <v>法律硕士（法学）</v>
          </cell>
          <cell r="J82" t="str">
            <v>硕士及研究生
</v>
          </cell>
          <cell r="K82" t="str">
            <v>硕士
</v>
          </cell>
          <cell r="L82" t="str">
            <v>英语</v>
          </cell>
        </row>
        <row r="83">
          <cell r="B83" t="str">
            <v>刘倩怡</v>
          </cell>
          <cell r="C83" t="str">
            <v>女</v>
          </cell>
          <cell r="D83" t="str">
            <v>500235199309040722</v>
          </cell>
          <cell r="E83" t="str">
            <v>汉族</v>
          </cell>
          <cell r="F83" t="str">
            <v>共青团员</v>
          </cell>
          <cell r="G83">
            <v>202106</v>
          </cell>
          <cell r="H83" t="str">
            <v>外交学院</v>
          </cell>
          <cell r="I83" t="str">
            <v>国际法</v>
          </cell>
          <cell r="J83" t="str">
            <v>硕士及研究生</v>
          </cell>
          <cell r="K83" t="str">
            <v>硕士</v>
          </cell>
          <cell r="L83" t="str">
            <v>英语</v>
          </cell>
        </row>
        <row r="84">
          <cell r="B84" t="str">
            <v>宋思佳</v>
          </cell>
          <cell r="C84" t="str">
            <v>女</v>
          </cell>
          <cell r="D84" t="str">
            <v>500108199604192329</v>
          </cell>
          <cell r="E84" t="str">
            <v>汉族</v>
          </cell>
          <cell r="F84" t="str">
            <v>共青团员</v>
          </cell>
          <cell r="G84">
            <v>202107</v>
          </cell>
          <cell r="H84" t="str">
            <v>西南政法大学</v>
          </cell>
          <cell r="I84" t="str">
            <v>法律（法学）</v>
          </cell>
          <cell r="J84" t="str">
            <v>硕士及研究生</v>
          </cell>
          <cell r="K84" t="str">
            <v>硕士</v>
          </cell>
          <cell r="L84" t="str">
            <v>英语</v>
          </cell>
        </row>
        <row r="85">
          <cell r="B85" t="str">
            <v>王玥</v>
          </cell>
          <cell r="C85" t="str">
            <v>女</v>
          </cell>
          <cell r="D85" t="str">
            <v>510181199710046420</v>
          </cell>
          <cell r="E85" t="str">
            <v>汉族</v>
          </cell>
          <cell r="F85" t="str">
            <v>团员</v>
          </cell>
          <cell r="G85">
            <v>201906</v>
          </cell>
          <cell r="H85" t="str">
            <v>江苏理工学院</v>
          </cell>
          <cell r="I85" t="str">
            <v>计算机科学与技术</v>
          </cell>
          <cell r="J85" t="str">
            <v>本科</v>
          </cell>
          <cell r="K85" t="str">
            <v>学士</v>
          </cell>
          <cell r="L85" t="str">
            <v>英语</v>
          </cell>
        </row>
        <row r="86">
          <cell r="B86" t="str">
            <v>周筱梧</v>
          </cell>
          <cell r="C86" t="str">
            <v>女</v>
          </cell>
          <cell r="D86" t="str">
            <v>500231199401010045</v>
          </cell>
          <cell r="E86" t="str">
            <v>汉族
</v>
          </cell>
          <cell r="F86" t="str">
            <v>共青团员</v>
          </cell>
          <cell r="G86">
            <v>202006</v>
          </cell>
          <cell r="H86" t="str">
            <v>华东政法大学</v>
          </cell>
          <cell r="I86" t="str">
            <v>法律（法学）</v>
          </cell>
          <cell r="J86" t="str">
            <v>硕士及研究生
</v>
          </cell>
          <cell r="K86" t="str">
            <v>硕士
</v>
          </cell>
          <cell r="L86" t="str">
            <v>英语</v>
          </cell>
        </row>
        <row r="87">
          <cell r="B87" t="str">
            <v>彭卓盼</v>
          </cell>
          <cell r="C87" t="str">
            <v>女</v>
          </cell>
          <cell r="D87" t="str">
            <v>500106199511043823</v>
          </cell>
          <cell r="E87" t="str">
            <v>汉族</v>
          </cell>
          <cell r="F87" t="str">
            <v>中共党员</v>
          </cell>
          <cell r="G87">
            <v>202107</v>
          </cell>
          <cell r="H87" t="str">
            <v>西南政法大学</v>
          </cell>
          <cell r="I87" t="str">
            <v>法律（法学）</v>
          </cell>
          <cell r="J87" t="str">
            <v>硕士及研究生</v>
          </cell>
          <cell r="K87" t="str">
            <v>硕士</v>
          </cell>
          <cell r="L87" t="str">
            <v>英语</v>
          </cell>
        </row>
        <row r="88">
          <cell r="B88" t="str">
            <v>周垚君</v>
          </cell>
          <cell r="C88" t="str">
            <v>女</v>
          </cell>
          <cell r="D88" t="str">
            <v>500112199711128087</v>
          </cell>
          <cell r="E88" t="str">
            <v>汉族</v>
          </cell>
          <cell r="F88" t="str">
            <v>团员</v>
          </cell>
          <cell r="G88">
            <v>202006</v>
          </cell>
          <cell r="H88" t="str">
            <v>西南财经大学</v>
          </cell>
          <cell r="I88" t="str">
            <v>人力资源管理</v>
          </cell>
          <cell r="J88" t="str">
            <v>本科</v>
          </cell>
          <cell r="K88" t="str">
            <v>学士</v>
          </cell>
          <cell r="L88" t="str">
            <v>英语</v>
          </cell>
        </row>
        <row r="89">
          <cell r="B89" t="str">
            <v>孙雨轩</v>
          </cell>
          <cell r="C89" t="str">
            <v>女</v>
          </cell>
          <cell r="D89" t="str">
            <v>140423199609170105</v>
          </cell>
          <cell r="E89" t="str">
            <v>汉族</v>
          </cell>
          <cell r="F89" t="str">
            <v>中共党员</v>
          </cell>
          <cell r="G89">
            <v>202107</v>
          </cell>
          <cell r="H89" t="str">
            <v>四川大学</v>
          </cell>
          <cell r="I89" t="str">
            <v>诉讼法学</v>
          </cell>
          <cell r="J89" t="str">
            <v>硕士及研究生</v>
          </cell>
          <cell r="K89" t="str">
            <v>硕士</v>
          </cell>
          <cell r="L89" t="str">
            <v>英语</v>
          </cell>
        </row>
        <row r="90">
          <cell r="B90" t="str">
            <v>张程洁</v>
          </cell>
          <cell r="C90" t="str">
            <v>女</v>
          </cell>
          <cell r="D90" t="str">
            <v>50010919950601252X</v>
          </cell>
          <cell r="E90" t="str">
            <v>汉族</v>
          </cell>
          <cell r="F90" t="str">
            <v>中共党员</v>
          </cell>
          <cell r="G90">
            <v>202006</v>
          </cell>
          <cell r="H90" t="str">
            <v>四川大学</v>
          </cell>
          <cell r="I90" t="str">
            <v>网络与新媒体</v>
          </cell>
          <cell r="J90" t="str">
            <v>硕士及研究生</v>
          </cell>
          <cell r="K90" t="str">
            <v>硕士</v>
          </cell>
          <cell r="L90" t="str">
            <v>英语</v>
          </cell>
        </row>
        <row r="91">
          <cell r="B91" t="str">
            <v>豆雪蕾</v>
          </cell>
          <cell r="C91" t="str">
            <v>女</v>
          </cell>
          <cell r="D91" t="str">
            <v>500243199302173522</v>
          </cell>
          <cell r="E91" t="str">
            <v>苗族
</v>
          </cell>
          <cell r="F91" t="str">
            <v>中共党员</v>
          </cell>
          <cell r="G91">
            <v>201807</v>
          </cell>
          <cell r="H91" t="str">
            <v>北京师范大学</v>
          </cell>
          <cell r="I91" t="str">
            <v>法律硕士（非法学）</v>
          </cell>
          <cell r="J91" t="str">
            <v>硕士及研究生
</v>
          </cell>
          <cell r="K91" t="str">
            <v>硕士
</v>
          </cell>
          <cell r="L91" t="str">
            <v>英语</v>
          </cell>
        </row>
        <row r="92">
          <cell r="B92" t="str">
            <v>谭妍妮</v>
          </cell>
          <cell r="C92" t="str">
            <v>女</v>
          </cell>
          <cell r="D92" t="str">
            <v>500234199604160026</v>
          </cell>
          <cell r="E92" t="str">
            <v>汉族</v>
          </cell>
          <cell r="F92" t="str">
            <v>中共预备党员</v>
          </cell>
          <cell r="G92" t="str">
            <v>2021年7月1日</v>
          </cell>
          <cell r="H92" t="str">
            <v>华中师范大学</v>
          </cell>
          <cell r="I92" t="str">
            <v>法律（法学）</v>
          </cell>
          <cell r="J92" t="str">
            <v>硕士及研究生</v>
          </cell>
          <cell r="K92" t="str">
            <v>硕士</v>
          </cell>
          <cell r="L92" t="str">
            <v>英语</v>
          </cell>
        </row>
        <row r="93">
          <cell r="B93" t="str">
            <v>曹可</v>
          </cell>
          <cell r="C93" t="str">
            <v>女</v>
          </cell>
          <cell r="D93" t="str">
            <v>510822199609130044</v>
          </cell>
          <cell r="E93" t="str">
            <v>汉族</v>
          </cell>
          <cell r="F93" t="str">
            <v>共青团团员</v>
          </cell>
          <cell r="G93">
            <v>202106</v>
          </cell>
          <cell r="H93" t="str">
            <v>西南政法大学</v>
          </cell>
          <cell r="I93" t="str">
            <v>法律（法学）</v>
          </cell>
          <cell r="J93" t="str">
            <v>硕士及研究生</v>
          </cell>
          <cell r="K93" t="str">
            <v>硕士</v>
          </cell>
          <cell r="L93" t="str">
            <v>英语</v>
          </cell>
        </row>
        <row r="94">
          <cell r="B94" t="str">
            <v>牟馨馨</v>
          </cell>
          <cell r="C94" t="str">
            <v>女</v>
          </cell>
          <cell r="D94" t="str">
            <v>500106199408036422</v>
          </cell>
          <cell r="E94" t="str">
            <v>汉族
</v>
          </cell>
          <cell r="F94" t="str">
            <v>入党积极分子</v>
          </cell>
          <cell r="G94">
            <v>201906</v>
          </cell>
          <cell r="H94" t="str">
            <v>西南大学</v>
          </cell>
          <cell r="I94" t="str">
            <v>新闻与传播</v>
          </cell>
          <cell r="J94" t="str">
            <v>硕士及研究生
</v>
          </cell>
          <cell r="K94" t="str">
            <v>硕士
</v>
          </cell>
          <cell r="L94" t="str">
            <v>英语</v>
          </cell>
        </row>
        <row r="95">
          <cell r="B95" t="str">
            <v>陈璇</v>
          </cell>
          <cell r="C95" t="str">
            <v>女</v>
          </cell>
          <cell r="D95" t="str">
            <v>622425199309286623</v>
          </cell>
          <cell r="E95" t="str">
            <v>汉族</v>
          </cell>
          <cell r="F95" t="str">
            <v>共青团员</v>
          </cell>
          <cell r="G95">
            <v>202106</v>
          </cell>
          <cell r="H95" t="str">
            <v>西南政法大学</v>
          </cell>
          <cell r="I95" t="str">
            <v>诉讼法学</v>
          </cell>
          <cell r="J95" t="str">
            <v>硕士及研究生</v>
          </cell>
          <cell r="K95" t="str">
            <v>硕士</v>
          </cell>
          <cell r="L95" t="str">
            <v>英语</v>
          </cell>
        </row>
        <row r="96">
          <cell r="B96" t="str">
            <v>李秋玥</v>
          </cell>
          <cell r="C96" t="str">
            <v>女</v>
          </cell>
          <cell r="D96" t="str">
            <v>500383199610270566</v>
          </cell>
          <cell r="E96" t="str">
            <v>汉族</v>
          </cell>
          <cell r="F96" t="str">
            <v>共青团员</v>
          </cell>
          <cell r="G96">
            <v>201911</v>
          </cell>
          <cell r="H96" t="str">
            <v>利兹大学</v>
          </cell>
          <cell r="I96" t="str">
            <v>国际新闻</v>
          </cell>
          <cell r="J96" t="str">
            <v>硕士及研究生</v>
          </cell>
          <cell r="K96" t="str">
            <v>硕士</v>
          </cell>
          <cell r="L96" t="str">
            <v>英语</v>
          </cell>
        </row>
        <row r="97">
          <cell r="B97" t="str">
            <v>韩敏</v>
          </cell>
          <cell r="C97" t="str">
            <v>女</v>
          </cell>
          <cell r="D97" t="str">
            <v>500236199610127268</v>
          </cell>
          <cell r="E97" t="str">
            <v>汉族
</v>
          </cell>
          <cell r="F97" t="str">
            <v>共青团员</v>
          </cell>
          <cell r="G97">
            <v>201907</v>
          </cell>
          <cell r="H97" t="str">
            <v>河北地质大学华信学院</v>
          </cell>
          <cell r="I97" t="str">
            <v>人力资源管理</v>
          </cell>
          <cell r="J97" t="str">
            <v>本科
</v>
          </cell>
          <cell r="K97" t="str">
            <v>学士
</v>
          </cell>
          <cell r="L97" t="str">
            <v>英语</v>
          </cell>
        </row>
        <row r="98">
          <cell r="B98" t="str">
            <v>刘桂灵</v>
          </cell>
          <cell r="C98" t="str">
            <v>女</v>
          </cell>
          <cell r="D98" t="str">
            <v>500227199612040020</v>
          </cell>
          <cell r="E98" t="str">
            <v>汉族</v>
          </cell>
          <cell r="F98" t="str">
            <v>共青团员</v>
          </cell>
          <cell r="G98">
            <v>202106</v>
          </cell>
          <cell r="H98" t="str">
            <v>西南政法大学</v>
          </cell>
          <cell r="I98" t="str">
            <v>法律（法学）</v>
          </cell>
          <cell r="J98" t="str">
            <v>硕士及研究生</v>
          </cell>
          <cell r="K98" t="str">
            <v>硕士</v>
          </cell>
          <cell r="L98" t="str">
            <v>英语</v>
          </cell>
        </row>
        <row r="99">
          <cell r="B99" t="str">
            <v>周琳</v>
          </cell>
          <cell r="C99" t="str">
            <v>女</v>
          </cell>
          <cell r="D99" t="str">
            <v>500225199607111725</v>
          </cell>
          <cell r="E99" t="str">
            <v>汉族
</v>
          </cell>
          <cell r="F99" t="str">
            <v>共青团员</v>
          </cell>
          <cell r="G99">
            <v>202107</v>
          </cell>
          <cell r="H99" t="str">
            <v>辽宁大学</v>
          </cell>
          <cell r="I99" t="str">
            <v>法律（法学）</v>
          </cell>
          <cell r="J99" t="str">
            <v>硕士及研究生
</v>
          </cell>
          <cell r="K99" t="str">
            <v>硕士
</v>
          </cell>
          <cell r="L99" t="str">
            <v>英语</v>
          </cell>
        </row>
        <row r="100">
          <cell r="B100" t="str">
            <v>吴金莲</v>
          </cell>
          <cell r="C100" t="str">
            <v>女</v>
          </cell>
          <cell r="D100" t="str">
            <v>500235199411252748</v>
          </cell>
          <cell r="E100" t="str">
            <v>汉族</v>
          </cell>
          <cell r="F100" t="str">
            <v>共青团员</v>
          </cell>
          <cell r="G100">
            <v>202007</v>
          </cell>
          <cell r="H100" t="str">
            <v>浙江大学</v>
          </cell>
          <cell r="I100" t="str">
            <v>法律硕士（非法学）</v>
          </cell>
          <cell r="J100" t="str">
            <v>硕士及研究生</v>
          </cell>
          <cell r="K100" t="str">
            <v>硕士</v>
          </cell>
          <cell r="L100" t="str">
            <v>英语</v>
          </cell>
        </row>
        <row r="101">
          <cell r="B101" t="str">
            <v>杜煜月</v>
          </cell>
          <cell r="C101" t="str">
            <v>女</v>
          </cell>
          <cell r="D101" t="str">
            <v>500221199601215421</v>
          </cell>
          <cell r="E101" t="str">
            <v>汉族
</v>
          </cell>
          <cell r="F101" t="str">
            <v>中共党员</v>
          </cell>
          <cell r="G101">
            <v>202006</v>
          </cell>
          <cell r="H101" t="str">
            <v>华中科技大学</v>
          </cell>
          <cell r="I101" t="str">
            <v>新闻与传播</v>
          </cell>
          <cell r="J101" t="str">
            <v>硕士及研究生
</v>
          </cell>
          <cell r="K101" t="str">
            <v>硕士
</v>
          </cell>
          <cell r="L101" t="str">
            <v>英语</v>
          </cell>
        </row>
        <row r="102">
          <cell r="B102" t="str">
            <v>马浩波</v>
          </cell>
          <cell r="C102" t="str">
            <v>男</v>
          </cell>
          <cell r="D102" t="str">
            <v>150204199410201818</v>
          </cell>
          <cell r="E102" t="str">
            <v>汉族</v>
          </cell>
          <cell r="F102" t="str">
            <v>团员</v>
          </cell>
          <cell r="G102">
            <v>20200630</v>
          </cell>
          <cell r="H102" t="str">
            <v>重庆工商大学</v>
          </cell>
          <cell r="I102" t="str">
            <v>法律硕士（非法学）</v>
          </cell>
          <cell r="J102" t="str">
            <v>硕士及研究生</v>
          </cell>
          <cell r="K102" t="str">
            <v>硕士</v>
          </cell>
          <cell r="L102" t="str">
            <v>英语</v>
          </cell>
        </row>
        <row r="103">
          <cell r="B103" t="str">
            <v>杨悠</v>
          </cell>
          <cell r="C103" t="str">
            <v>女</v>
          </cell>
          <cell r="D103" t="str">
            <v>500242199603164869</v>
          </cell>
          <cell r="E103" t="str">
            <v>土家族</v>
          </cell>
          <cell r="F103" t="str">
            <v>共青团员</v>
          </cell>
          <cell r="G103">
            <v>20210701</v>
          </cell>
          <cell r="H103" t="str">
            <v>西南政法大学</v>
          </cell>
          <cell r="I103" t="str">
            <v>经济法学</v>
          </cell>
          <cell r="J103" t="str">
            <v>硕士及研究生</v>
          </cell>
          <cell r="K103" t="str">
            <v>硕士</v>
          </cell>
          <cell r="L103" t="str">
            <v>英语</v>
          </cell>
        </row>
        <row r="104">
          <cell r="B104" t="str">
            <v>黄慧</v>
          </cell>
          <cell r="C104" t="str">
            <v>女</v>
          </cell>
          <cell r="D104" t="str">
            <v>500221199410115145</v>
          </cell>
          <cell r="E104" t="str">
            <v>汉族
</v>
          </cell>
          <cell r="F104" t="str">
            <v>中共党员</v>
          </cell>
          <cell r="G104">
            <v>202107</v>
          </cell>
          <cell r="H104" t="str">
            <v>兰州大学</v>
          </cell>
          <cell r="I104" t="str">
            <v>法律（非法学）</v>
          </cell>
          <cell r="J104" t="str">
            <v>硕士及研究生
</v>
          </cell>
          <cell r="K104" t="str">
            <v>硕士
</v>
          </cell>
          <cell r="L104" t="str">
            <v>英语</v>
          </cell>
        </row>
        <row r="105">
          <cell r="B105" t="str">
            <v>陈爽</v>
          </cell>
          <cell r="C105" t="str">
            <v>女</v>
          </cell>
          <cell r="D105" t="str">
            <v>500239199610080243</v>
          </cell>
          <cell r="E105" t="str">
            <v>土家族</v>
          </cell>
          <cell r="F105" t="str">
            <v>共青团员</v>
          </cell>
          <cell r="G105">
            <v>202107</v>
          </cell>
          <cell r="H105" t="str">
            <v>四川外国语大学</v>
          </cell>
          <cell r="I105" t="str">
            <v>新闻与传播</v>
          </cell>
          <cell r="J105" t="str">
            <v>硕士及研究生</v>
          </cell>
          <cell r="K105" t="str">
            <v>硕士</v>
          </cell>
          <cell r="L105" t="str">
            <v>英语</v>
          </cell>
        </row>
        <row r="106">
          <cell r="B106" t="str">
            <v>黄源</v>
          </cell>
          <cell r="C106" t="str">
            <v>女</v>
          </cell>
          <cell r="D106" t="str">
            <v>500102199801058606</v>
          </cell>
          <cell r="E106" t="str">
            <v>汉族</v>
          </cell>
          <cell r="F106" t="str">
            <v>中共党员</v>
          </cell>
          <cell r="G106">
            <v>202107</v>
          </cell>
          <cell r="H106" t="str">
            <v>重庆城市科技学院</v>
          </cell>
          <cell r="I106" t="str">
            <v>人力资源管理</v>
          </cell>
          <cell r="J106" t="str">
            <v>本科</v>
          </cell>
          <cell r="K106" t="str">
            <v>学士</v>
          </cell>
          <cell r="L106" t="str">
            <v>英语</v>
          </cell>
        </row>
        <row r="107">
          <cell r="B107" t="str">
            <v>徐凡</v>
          </cell>
          <cell r="C107" t="str">
            <v>女</v>
          </cell>
          <cell r="D107" t="str">
            <v>34022119960923044X</v>
          </cell>
          <cell r="E107" t="str">
            <v>汉族</v>
          </cell>
          <cell r="F107" t="str">
            <v>中共预备党员</v>
          </cell>
          <cell r="G107">
            <v>202106</v>
          </cell>
          <cell r="H107" t="str">
            <v>西南政法大学</v>
          </cell>
          <cell r="I107" t="str">
            <v>民商法学</v>
          </cell>
          <cell r="J107" t="str">
            <v>硕士及研究生</v>
          </cell>
          <cell r="K107" t="str">
            <v>硕士</v>
          </cell>
          <cell r="L107" t="str">
            <v>英语</v>
          </cell>
        </row>
        <row r="108">
          <cell r="B108" t="str">
            <v>何倩</v>
          </cell>
          <cell r="C108" t="str">
            <v>女</v>
          </cell>
          <cell r="D108" t="str">
            <v>500243199507294061</v>
          </cell>
          <cell r="E108" t="str">
            <v>苗族</v>
          </cell>
          <cell r="F108" t="str">
            <v>团员</v>
          </cell>
          <cell r="G108">
            <v>202106</v>
          </cell>
          <cell r="H108" t="str">
            <v>华侨大学</v>
          </cell>
          <cell r="I108" t="str">
            <v>新闻与传播</v>
          </cell>
          <cell r="J108" t="str">
            <v>硕士及研究生</v>
          </cell>
          <cell r="K108" t="str">
            <v>硕士</v>
          </cell>
          <cell r="L108" t="str">
            <v>英语</v>
          </cell>
        </row>
        <row r="109">
          <cell r="B109" t="str">
            <v>向紫娟</v>
          </cell>
          <cell r="C109" t="str">
            <v>女</v>
          </cell>
          <cell r="D109" t="str">
            <v>500101199601098447</v>
          </cell>
          <cell r="E109" t="str">
            <v>汉族</v>
          </cell>
          <cell r="F109" t="str">
            <v>共青团员</v>
          </cell>
          <cell r="G109">
            <v>202107</v>
          </cell>
          <cell r="H109" t="str">
            <v>重庆大学</v>
          </cell>
          <cell r="I109" t="str">
            <v>新闻与传播</v>
          </cell>
          <cell r="J109" t="str">
            <v>硕士及研究生</v>
          </cell>
          <cell r="K109" t="str">
            <v>硕士</v>
          </cell>
          <cell r="L109" t="str">
            <v>英语</v>
          </cell>
        </row>
        <row r="110">
          <cell r="B110" t="str">
            <v>陈滟</v>
          </cell>
          <cell r="C110" t="str">
            <v>女</v>
          </cell>
          <cell r="D110" t="str">
            <v>500236199804035409</v>
          </cell>
          <cell r="E110" t="str">
            <v>汉族</v>
          </cell>
          <cell r="F110" t="str">
            <v>团员</v>
          </cell>
          <cell r="G110">
            <v>2020.6</v>
          </cell>
          <cell r="H110" t="str">
            <v>重庆大学城市科技学院</v>
          </cell>
          <cell r="I110" t="str">
            <v>人力资源管理</v>
          </cell>
          <cell r="J110" t="str">
            <v>本科</v>
          </cell>
          <cell r="K110" t="str">
            <v>学士</v>
          </cell>
          <cell r="L110" t="str">
            <v>英语</v>
          </cell>
        </row>
        <row r="111">
          <cell r="B111" t="str">
            <v>黄燕婷</v>
          </cell>
          <cell r="C111" t="str">
            <v>女</v>
          </cell>
          <cell r="D111" t="str">
            <v>500231199502202089</v>
          </cell>
          <cell r="E111" t="str">
            <v>汉族</v>
          </cell>
          <cell r="F111" t="str">
            <v>中共党员</v>
          </cell>
          <cell r="G111">
            <v>202007</v>
          </cell>
          <cell r="H111" t="str">
            <v>西南政法大学</v>
          </cell>
          <cell r="I111" t="str">
            <v>新闻学</v>
          </cell>
          <cell r="J111" t="str">
            <v>硕士及研究生</v>
          </cell>
          <cell r="K111" t="str">
            <v>硕士</v>
          </cell>
          <cell r="L111" t="str">
            <v>英语</v>
          </cell>
        </row>
        <row r="112">
          <cell r="B112" t="str">
            <v>江兰馨</v>
          </cell>
          <cell r="C112" t="str">
            <v>女</v>
          </cell>
          <cell r="D112" t="str">
            <v>500101199510063548</v>
          </cell>
          <cell r="E112" t="str">
            <v>汉族
</v>
          </cell>
          <cell r="F112" t="str">
            <v>共青团员</v>
          </cell>
          <cell r="G112">
            <v>202107</v>
          </cell>
          <cell r="H112" t="str">
            <v>中国政法大学</v>
          </cell>
          <cell r="I112" t="str">
            <v>国际法学</v>
          </cell>
          <cell r="J112" t="str">
            <v>硕士及研究生
</v>
          </cell>
          <cell r="K112" t="str">
            <v>硕士
</v>
          </cell>
          <cell r="L112" t="str">
            <v>英语</v>
          </cell>
        </row>
        <row r="113">
          <cell r="B113" t="str">
            <v>徐友鹏</v>
          </cell>
          <cell r="C113" t="str">
            <v>男</v>
          </cell>
          <cell r="D113" t="str">
            <v>500226199710130779</v>
          </cell>
          <cell r="E113" t="str">
            <v>汉族</v>
          </cell>
          <cell r="F113" t="str">
            <v>共青团员</v>
          </cell>
          <cell r="G113">
            <v>202006</v>
          </cell>
          <cell r="H113" t="str">
            <v>重庆第二师范学院</v>
          </cell>
          <cell r="I113" t="str">
            <v>计算机科学与技术</v>
          </cell>
          <cell r="J113" t="str">
            <v>本科</v>
          </cell>
          <cell r="K113" t="str">
            <v>学士</v>
          </cell>
          <cell r="L113" t="str">
            <v>英语</v>
          </cell>
        </row>
        <row r="114">
          <cell r="B114" t="str">
            <v>杨露</v>
          </cell>
          <cell r="C114" t="str">
            <v>女</v>
          </cell>
          <cell r="D114" t="str">
            <v>500225199612050728</v>
          </cell>
          <cell r="E114" t="str">
            <v>汉族
</v>
          </cell>
          <cell r="F114" t="str">
            <v>团员</v>
          </cell>
          <cell r="G114">
            <v>201906</v>
          </cell>
          <cell r="H114" t="str">
            <v>西南政法大学</v>
          </cell>
          <cell r="I114" t="str">
            <v>法学</v>
          </cell>
          <cell r="J114" t="str">
            <v>本科
</v>
          </cell>
          <cell r="K114" t="str">
            <v>学士
</v>
          </cell>
          <cell r="L114" t="str">
            <v>英语</v>
          </cell>
        </row>
        <row r="115">
          <cell r="B115" t="str">
            <v>刘琴</v>
          </cell>
          <cell r="C115" t="str">
            <v>女</v>
          </cell>
          <cell r="D115" t="str">
            <v>511502199310226606</v>
          </cell>
          <cell r="E115" t="str">
            <v>汉族</v>
          </cell>
          <cell r="F115" t="str">
            <v>团员</v>
          </cell>
          <cell r="G115">
            <v>202007</v>
          </cell>
          <cell r="H115" t="str">
            <v>四川大学</v>
          </cell>
          <cell r="I115" t="str">
            <v>法律（法学）</v>
          </cell>
          <cell r="J115" t="str">
            <v>硕士及研究生</v>
          </cell>
          <cell r="K115" t="str">
            <v>硕士</v>
          </cell>
          <cell r="L115" t="str">
            <v>英语</v>
          </cell>
        </row>
        <row r="116">
          <cell r="B116" t="str">
            <v>李巧</v>
          </cell>
          <cell r="C116" t="str">
            <v>女</v>
          </cell>
          <cell r="D116" t="str">
            <v>500382199312200862</v>
          </cell>
          <cell r="E116" t="str">
            <v>汉族</v>
          </cell>
          <cell r="F116" t="str">
            <v>中共党员</v>
          </cell>
          <cell r="G116">
            <v>202006</v>
          </cell>
          <cell r="H116" t="str">
            <v>重庆大学</v>
          </cell>
          <cell r="I116" t="str">
            <v>法律（非法学）</v>
          </cell>
          <cell r="J116" t="str">
            <v>硕士及研究生</v>
          </cell>
          <cell r="K116" t="str">
            <v>硕士</v>
          </cell>
          <cell r="L116" t="str">
            <v>英语</v>
          </cell>
        </row>
        <row r="117">
          <cell r="B117" t="str">
            <v>陈小未</v>
          </cell>
          <cell r="C117" t="str">
            <v>女</v>
          </cell>
          <cell r="D117" t="str">
            <v>513030199307134647</v>
          </cell>
          <cell r="E117" t="str">
            <v>汉族
</v>
          </cell>
          <cell r="F117" t="str">
            <v>中共党员</v>
          </cell>
          <cell r="G117">
            <v>201906</v>
          </cell>
          <cell r="H117" t="str">
            <v>重庆大学</v>
          </cell>
          <cell r="I117" t="str">
            <v>新闻与传播</v>
          </cell>
          <cell r="J117" t="str">
            <v>硕士及研究生
</v>
          </cell>
          <cell r="K117" t="str">
            <v>博士
</v>
          </cell>
          <cell r="L117" t="str">
            <v>英语</v>
          </cell>
        </row>
        <row r="118">
          <cell r="B118" t="str">
            <v>张婕妤</v>
          </cell>
          <cell r="C118" t="str">
            <v>女</v>
          </cell>
          <cell r="D118" t="str">
            <v>510321199407270061</v>
          </cell>
          <cell r="E118" t="str">
            <v>汉族
</v>
          </cell>
          <cell r="F118" t="str">
            <v>共青团员</v>
          </cell>
          <cell r="G118">
            <v>202007</v>
          </cell>
          <cell r="H118" t="str">
            <v>中国政法大学/德国汉堡大学</v>
          </cell>
          <cell r="I118" t="str">
            <v>法律硕士/国际法学硕士</v>
          </cell>
          <cell r="J118" t="str">
            <v>硕士及研究生
</v>
          </cell>
          <cell r="K118" t="str">
            <v>硕士
</v>
          </cell>
          <cell r="L118" t="str">
            <v>英语</v>
          </cell>
        </row>
        <row r="119">
          <cell r="B119" t="str">
            <v>陈昭伊</v>
          </cell>
          <cell r="C119" t="str">
            <v>女</v>
          </cell>
          <cell r="D119" t="str">
            <v>522101199504102067</v>
          </cell>
          <cell r="E119" t="str">
            <v>汉族</v>
          </cell>
          <cell r="F119" t="str">
            <v>中共党员</v>
          </cell>
          <cell r="G119" t="str">
            <v>2020-6-23</v>
          </cell>
          <cell r="H119" t="str">
            <v>重庆大学</v>
          </cell>
          <cell r="I119" t="str">
            <v>新闻与传播</v>
          </cell>
          <cell r="J119" t="str">
            <v>硕士及研究生</v>
          </cell>
          <cell r="K119" t="str">
            <v>硕士</v>
          </cell>
          <cell r="L119" t="str">
            <v>英语</v>
          </cell>
        </row>
        <row r="120">
          <cell r="B120" t="str">
            <v>胡婕</v>
          </cell>
          <cell r="C120" t="str">
            <v>女</v>
          </cell>
          <cell r="D120" t="str">
            <v>500102199607245600</v>
          </cell>
          <cell r="E120" t="str">
            <v>汉族</v>
          </cell>
          <cell r="F120" t="str">
            <v>共青团员</v>
          </cell>
          <cell r="G120" t="str">
            <v>2021.6.30</v>
          </cell>
          <cell r="H120" t="str">
            <v>西南政法大学</v>
          </cell>
          <cell r="I120" t="str">
            <v>知识产权法学</v>
          </cell>
          <cell r="J120" t="str">
            <v>硕士及研究生</v>
          </cell>
          <cell r="K120" t="str">
            <v>硕士</v>
          </cell>
          <cell r="L120" t="str">
            <v>英语</v>
          </cell>
        </row>
        <row r="121">
          <cell r="B121" t="str">
            <v>张迪雅</v>
          </cell>
          <cell r="C121" t="str">
            <v>女</v>
          </cell>
          <cell r="D121" t="str">
            <v>500382199504161503</v>
          </cell>
          <cell r="E121" t="str">
            <v>汉族
</v>
          </cell>
          <cell r="F121" t="str">
            <v>团员</v>
          </cell>
          <cell r="G121">
            <v>20181028</v>
          </cell>
          <cell r="H121" t="str">
            <v>谢菲尔德大学</v>
          </cell>
          <cell r="I121" t="str">
            <v>数字媒体与社会</v>
          </cell>
          <cell r="J121" t="str">
            <v>硕士及研究生
</v>
          </cell>
          <cell r="K121" t="str">
            <v>硕士
</v>
          </cell>
          <cell r="L121" t="str">
            <v>英语</v>
          </cell>
        </row>
        <row r="122">
          <cell r="B122" t="str">
            <v>曹梦圆</v>
          </cell>
          <cell r="C122" t="str">
            <v>女</v>
          </cell>
          <cell r="D122" t="str">
            <v>500103199903114425</v>
          </cell>
          <cell r="E122" t="str">
            <v>汉族
</v>
          </cell>
          <cell r="F122" t="str">
            <v>共青团员</v>
          </cell>
          <cell r="G122">
            <v>202106</v>
          </cell>
          <cell r="H122" t="str">
            <v>西南大学</v>
          </cell>
          <cell r="I122" t="str">
            <v>人力资源管理</v>
          </cell>
          <cell r="J122" t="str">
            <v>本科
</v>
          </cell>
          <cell r="K122" t="str">
            <v>学士
</v>
          </cell>
          <cell r="L122" t="str">
            <v>英语</v>
          </cell>
        </row>
        <row r="123">
          <cell r="B123" t="str">
            <v>周原平</v>
          </cell>
          <cell r="C123" t="str">
            <v>女</v>
          </cell>
          <cell r="D123" t="str">
            <v>500225199407014488</v>
          </cell>
          <cell r="E123" t="str">
            <v>汉族</v>
          </cell>
          <cell r="F123" t="str">
            <v>中共党员</v>
          </cell>
          <cell r="G123">
            <v>201906</v>
          </cell>
          <cell r="H123" t="str">
            <v>西南政法大学</v>
          </cell>
          <cell r="I123" t="str">
            <v>诉讼法学</v>
          </cell>
          <cell r="J123" t="str">
            <v>硕士及研究生</v>
          </cell>
          <cell r="K123" t="str">
            <v>硕士</v>
          </cell>
          <cell r="L123" t="str">
            <v>英语</v>
          </cell>
        </row>
        <row r="124">
          <cell r="B124" t="str">
            <v>何欣</v>
          </cell>
          <cell r="C124" t="str">
            <v>女</v>
          </cell>
          <cell r="D124" t="str">
            <v>500237199306100024</v>
          </cell>
          <cell r="E124" t="str">
            <v>汉族</v>
          </cell>
          <cell r="F124" t="str">
            <v>团员</v>
          </cell>
          <cell r="G124">
            <v>201907</v>
          </cell>
          <cell r="H124" t="str">
            <v>贵州民族大学</v>
          </cell>
          <cell r="I124" t="str">
            <v>法律硕士（非法学）</v>
          </cell>
          <cell r="J124" t="str">
            <v>硕士及研究生</v>
          </cell>
          <cell r="K124" t="str">
            <v>硕士</v>
          </cell>
          <cell r="L124" t="str">
            <v>英语</v>
          </cell>
        </row>
        <row r="125">
          <cell r="B125" t="str">
            <v>郑倩茹</v>
          </cell>
          <cell r="C125" t="str">
            <v>女</v>
          </cell>
          <cell r="D125" t="str">
            <v>630105199412161325</v>
          </cell>
          <cell r="E125" t="str">
            <v>汉族</v>
          </cell>
          <cell r="F125" t="str">
            <v>共青团员</v>
          </cell>
          <cell r="G125">
            <v>202006</v>
          </cell>
          <cell r="H125" t="str">
            <v>重庆工商大学</v>
          </cell>
          <cell r="I125" t="str">
            <v>法律硕士</v>
          </cell>
          <cell r="J125" t="str">
            <v>硕士及研究生</v>
          </cell>
          <cell r="K125" t="str">
            <v>硕士</v>
          </cell>
          <cell r="L125" t="str">
            <v>英语</v>
          </cell>
        </row>
        <row r="126">
          <cell r="B126" t="str">
            <v>穆肖男</v>
          </cell>
          <cell r="C126" t="str">
            <v>女</v>
          </cell>
          <cell r="D126" t="str">
            <v>500103199505100028</v>
          </cell>
          <cell r="E126" t="str">
            <v>汉族</v>
          </cell>
          <cell r="F126" t="str">
            <v>共青团员</v>
          </cell>
          <cell r="G126">
            <v>20181101</v>
          </cell>
          <cell r="H126" t="str">
            <v>伦敦国王学院</v>
          </cell>
          <cell r="I126" t="str">
            <v>国际税法</v>
          </cell>
          <cell r="J126" t="str">
            <v>硕士及研究生</v>
          </cell>
          <cell r="K126" t="str">
            <v>硕士</v>
          </cell>
          <cell r="L126" t="str">
            <v>英语、德语</v>
          </cell>
        </row>
        <row r="127">
          <cell r="B127" t="str">
            <v>陈小娟</v>
          </cell>
          <cell r="C127" t="str">
            <v>女</v>
          </cell>
          <cell r="D127" t="str">
            <v>500231199605248522</v>
          </cell>
          <cell r="E127" t="str">
            <v>汉族
</v>
          </cell>
          <cell r="F127" t="str">
            <v>共青团员</v>
          </cell>
          <cell r="G127" t="str">
            <v>2020年6月30日</v>
          </cell>
          <cell r="H127" t="str">
            <v>重庆科技学院</v>
          </cell>
          <cell r="I127" t="str">
            <v>人力资源管理</v>
          </cell>
          <cell r="J127" t="str">
            <v>本科
</v>
          </cell>
          <cell r="K127" t="str">
            <v>学士
</v>
          </cell>
          <cell r="L127" t="str">
            <v>英语</v>
          </cell>
        </row>
        <row r="128">
          <cell r="B128" t="str">
            <v>刘姝姗</v>
          </cell>
          <cell r="C128" t="str">
            <v>女</v>
          </cell>
          <cell r="D128" t="str">
            <v>511623199412257320</v>
          </cell>
          <cell r="E128" t="str">
            <v>汉族</v>
          </cell>
          <cell r="F128" t="str">
            <v>共青团员</v>
          </cell>
          <cell r="G128">
            <v>202006</v>
          </cell>
          <cell r="H128" t="str">
            <v>西南财经大学</v>
          </cell>
          <cell r="I128" t="str">
            <v>诉讼法学</v>
          </cell>
          <cell r="J128" t="str">
            <v>硕士及研究生</v>
          </cell>
          <cell r="K128" t="str">
            <v>硕士</v>
          </cell>
          <cell r="L128" t="str">
            <v>英语</v>
          </cell>
        </row>
        <row r="129">
          <cell r="B129" t="str">
            <v>尤叙博</v>
          </cell>
          <cell r="C129" t="str">
            <v>男</v>
          </cell>
          <cell r="D129" t="str">
            <v>500109199508027119</v>
          </cell>
          <cell r="E129" t="str">
            <v>汉族
</v>
          </cell>
          <cell r="F129" t="str">
            <v>共青团员</v>
          </cell>
          <cell r="G129">
            <v>202106</v>
          </cell>
          <cell r="H129" t="str">
            <v>西南政法大学</v>
          </cell>
          <cell r="I129" t="str">
            <v>新闻学</v>
          </cell>
          <cell r="J129" t="str">
            <v>硕士及研究生
</v>
          </cell>
          <cell r="K129" t="str">
            <v>硕士
</v>
          </cell>
          <cell r="L129" t="str">
            <v>英语</v>
          </cell>
        </row>
        <row r="130">
          <cell r="B130" t="str">
            <v>程少红</v>
          </cell>
          <cell r="C130" t="str">
            <v>女</v>
          </cell>
          <cell r="D130" t="str">
            <v>622726199508200020</v>
          </cell>
          <cell r="E130" t="str">
            <v>汉族</v>
          </cell>
          <cell r="F130" t="str">
            <v>中共党员</v>
          </cell>
          <cell r="G130">
            <v>202007</v>
          </cell>
          <cell r="H130" t="str">
            <v>西南政法大学</v>
          </cell>
          <cell r="I130" t="str">
            <v>诉讼法学</v>
          </cell>
          <cell r="J130" t="str">
            <v>硕士及研究生</v>
          </cell>
          <cell r="K130" t="str">
            <v>硕士</v>
          </cell>
          <cell r="L130" t="str">
            <v>英语</v>
          </cell>
        </row>
        <row r="131">
          <cell r="B131" t="str">
            <v>张家瑜</v>
          </cell>
          <cell r="C131" t="str">
            <v>女</v>
          </cell>
          <cell r="D131" t="str">
            <v>220282199605292323</v>
          </cell>
          <cell r="E131" t="str">
            <v>汉族</v>
          </cell>
          <cell r="F131" t="str">
            <v>共青团员</v>
          </cell>
          <cell r="G131">
            <v>202106</v>
          </cell>
          <cell r="H131" t="str">
            <v>西南政法大学</v>
          </cell>
          <cell r="I131" t="str">
            <v>经济法学</v>
          </cell>
          <cell r="J131" t="str">
            <v>硕士及研究生</v>
          </cell>
          <cell r="K131" t="str">
            <v>硕士</v>
          </cell>
          <cell r="L131" t="str">
            <v>英语</v>
          </cell>
        </row>
        <row r="132">
          <cell r="B132" t="str">
            <v>江楠</v>
          </cell>
          <cell r="C132" t="str">
            <v>女</v>
          </cell>
          <cell r="D132" t="str">
            <v>650108199402140021</v>
          </cell>
          <cell r="E132" t="str">
            <v>汉族</v>
          </cell>
          <cell r="F132" t="str">
            <v>团员</v>
          </cell>
          <cell r="G132">
            <v>20210223</v>
          </cell>
          <cell r="H132" t="str">
            <v>厦门大学（本）梨花女子大学（硕）</v>
          </cell>
          <cell r="I132" t="str">
            <v>广播电视学（本）传播学（硕）</v>
          </cell>
          <cell r="J132" t="str">
            <v>硕士及研究生</v>
          </cell>
          <cell r="K132" t="str">
            <v>硕士</v>
          </cell>
          <cell r="L132" t="str">
            <v>英语/韩语</v>
          </cell>
        </row>
        <row r="133">
          <cell r="B133" t="str">
            <v>唐柔柔</v>
          </cell>
          <cell r="C133" t="str">
            <v>女</v>
          </cell>
          <cell r="D133" t="str">
            <v>450324199703141021</v>
          </cell>
          <cell r="E133" t="str">
            <v>汉族
</v>
          </cell>
          <cell r="F133" t="str">
            <v>共青团员</v>
          </cell>
          <cell r="G133">
            <v>202007</v>
          </cell>
          <cell r="H133" t="str">
            <v>重庆大学城市科技学院</v>
          </cell>
          <cell r="I133" t="str">
            <v>人力资源管理</v>
          </cell>
          <cell r="J133" t="str">
            <v>本科
</v>
          </cell>
          <cell r="K133" t="str">
            <v>学士
</v>
          </cell>
          <cell r="L133" t="str">
            <v>英语</v>
          </cell>
        </row>
        <row r="134">
          <cell r="B134" t="str">
            <v>周婷婷</v>
          </cell>
          <cell r="C134" t="str">
            <v>女</v>
          </cell>
          <cell r="D134" t="str">
            <v>511923199704240463</v>
          </cell>
          <cell r="E134" t="str">
            <v>汉族</v>
          </cell>
          <cell r="F134" t="str">
            <v>共青团员</v>
          </cell>
          <cell r="G134">
            <v>202106</v>
          </cell>
          <cell r="H134" t="str">
            <v>重庆大学</v>
          </cell>
          <cell r="I134" t="str">
            <v>法学</v>
          </cell>
          <cell r="J134" t="str">
            <v>硕士及研究生</v>
          </cell>
          <cell r="K134" t="str">
            <v>硕士</v>
          </cell>
          <cell r="L134" t="str">
            <v>英语</v>
          </cell>
        </row>
        <row r="135">
          <cell r="B135" t="str">
            <v>吴有坷</v>
          </cell>
          <cell r="C135" t="str">
            <v>女</v>
          </cell>
          <cell r="D135" t="str">
            <v>500225199805310725</v>
          </cell>
          <cell r="E135" t="str">
            <v>汉族</v>
          </cell>
          <cell r="F135" t="str">
            <v>共青团员</v>
          </cell>
          <cell r="G135">
            <v>202006</v>
          </cell>
          <cell r="H135" t="str">
            <v>重庆理工大学</v>
          </cell>
          <cell r="I135" t="str">
            <v>知识产权</v>
          </cell>
          <cell r="J135" t="str">
            <v>本科</v>
          </cell>
          <cell r="K135" t="str">
            <v>学士</v>
          </cell>
          <cell r="L135" t="str">
            <v>英语</v>
          </cell>
        </row>
        <row r="136">
          <cell r="B136" t="str">
            <v>刘舟州</v>
          </cell>
          <cell r="C136" t="str">
            <v>女</v>
          </cell>
          <cell r="D136" t="str">
            <v>513723199709091584</v>
          </cell>
          <cell r="E136" t="str">
            <v>汉族</v>
          </cell>
          <cell r="F136" t="str">
            <v>共青团员</v>
          </cell>
          <cell r="G136">
            <v>202107</v>
          </cell>
          <cell r="H136" t="str">
            <v>西南政法大学</v>
          </cell>
          <cell r="I136" t="str">
            <v>民商法学</v>
          </cell>
          <cell r="J136" t="str">
            <v>硕士及研究生</v>
          </cell>
          <cell r="K136" t="str">
            <v>硕士</v>
          </cell>
          <cell r="L136" t="str">
            <v>英语</v>
          </cell>
        </row>
        <row r="137">
          <cell r="B137" t="str">
            <v>谭嘉瑞</v>
          </cell>
          <cell r="C137" t="str">
            <v>女</v>
          </cell>
          <cell r="D137" t="str">
            <v>500109199307242322</v>
          </cell>
          <cell r="E137" t="str">
            <v>汉族</v>
          </cell>
          <cell r="F137" t="str">
            <v>群众</v>
          </cell>
          <cell r="G137">
            <v>202104</v>
          </cell>
          <cell r="H137" t="str">
            <v>西交利物浦大学</v>
          </cell>
          <cell r="I137" t="str">
            <v>媒体与传播</v>
          </cell>
          <cell r="J137" t="str">
            <v>硕士及研究生</v>
          </cell>
          <cell r="K137" t="str">
            <v>硕士</v>
          </cell>
          <cell r="L137" t="str">
            <v>英语，西班牙语</v>
          </cell>
        </row>
        <row r="138">
          <cell r="B138" t="str">
            <v>田妮</v>
          </cell>
          <cell r="C138" t="str">
            <v>女</v>
          </cell>
          <cell r="D138" t="str">
            <v>500242199612133626</v>
          </cell>
          <cell r="E138" t="str">
            <v>土家族
</v>
          </cell>
          <cell r="F138" t="str">
            <v>党员</v>
          </cell>
          <cell r="G138">
            <v>202007</v>
          </cell>
          <cell r="H138" t="str">
            <v>九江学院</v>
          </cell>
          <cell r="I138" t="str">
            <v>人力资源管理</v>
          </cell>
          <cell r="J138" t="str">
            <v>本科
</v>
          </cell>
          <cell r="K138" t="str">
            <v>学士
</v>
          </cell>
          <cell r="L138" t="str">
            <v>英语</v>
          </cell>
        </row>
        <row r="139">
          <cell r="B139" t="str">
            <v>石利娜</v>
          </cell>
          <cell r="C139" t="str">
            <v>女</v>
          </cell>
          <cell r="D139" t="str">
            <v>410381199501036522</v>
          </cell>
          <cell r="E139" t="str">
            <v>汉族
</v>
          </cell>
          <cell r="F139" t="str">
            <v>共青团员</v>
          </cell>
          <cell r="G139">
            <v>202006</v>
          </cell>
          <cell r="H139" t="str">
            <v>西南政法大学</v>
          </cell>
          <cell r="I139" t="str">
            <v>诉讼法学（民事诉讼法方向）</v>
          </cell>
          <cell r="J139" t="str">
            <v>硕士及研究生
</v>
          </cell>
          <cell r="K139" t="str">
            <v>硕士
</v>
          </cell>
          <cell r="L139" t="str">
            <v>英语</v>
          </cell>
        </row>
        <row r="140">
          <cell r="B140" t="str">
            <v>徐旗</v>
          </cell>
          <cell r="C140" t="str">
            <v>女</v>
          </cell>
          <cell r="D140" t="str">
            <v>422826199311075527</v>
          </cell>
          <cell r="E140" t="str">
            <v>土家族</v>
          </cell>
          <cell r="F140" t="str">
            <v>团员</v>
          </cell>
          <cell r="G140">
            <v>201907</v>
          </cell>
          <cell r="H140" t="str">
            <v>西南政法大学</v>
          </cell>
          <cell r="I140" t="str">
            <v>经济法学</v>
          </cell>
          <cell r="J140" t="str">
            <v>硕士及研究生</v>
          </cell>
          <cell r="K140" t="str">
            <v>硕士</v>
          </cell>
          <cell r="L140" t="str">
            <v>英语</v>
          </cell>
        </row>
        <row r="141">
          <cell r="B141" t="str">
            <v>李奕秋</v>
          </cell>
          <cell r="C141" t="str">
            <v>男</v>
          </cell>
          <cell r="D141" t="str">
            <v>500232199411090014</v>
          </cell>
          <cell r="E141" t="str">
            <v>汉族
</v>
          </cell>
          <cell r="F141" t="str">
            <v>共青团员</v>
          </cell>
          <cell r="G141">
            <v>202107</v>
          </cell>
          <cell r="H141" t="str">
            <v>西南政法大学</v>
          </cell>
          <cell r="I141" t="str">
            <v>民事诉讼法学</v>
          </cell>
          <cell r="J141" t="str">
            <v>硕士及研究生
</v>
          </cell>
          <cell r="K141" t="str">
            <v>硕士
</v>
          </cell>
          <cell r="L141" t="str">
            <v>英语</v>
          </cell>
        </row>
        <row r="142">
          <cell r="B142" t="str">
            <v>代淼</v>
          </cell>
          <cell r="C142" t="str">
            <v>女</v>
          </cell>
          <cell r="D142" t="str">
            <v>500102199505310301</v>
          </cell>
          <cell r="E142" t="str">
            <v>汉族</v>
          </cell>
          <cell r="F142" t="str">
            <v>共青团员</v>
          </cell>
          <cell r="G142">
            <v>202007</v>
          </cell>
          <cell r="H142" t="str">
            <v>南京大学</v>
          </cell>
          <cell r="I142" t="str">
            <v>新闻与传播</v>
          </cell>
          <cell r="J142" t="str">
            <v>硕士及研究生</v>
          </cell>
          <cell r="K142" t="str">
            <v>硕士</v>
          </cell>
          <cell r="L142" t="str">
            <v>英语</v>
          </cell>
        </row>
        <row r="143">
          <cell r="B143" t="str">
            <v>吴艳萍</v>
          </cell>
          <cell r="C143" t="str">
            <v>女</v>
          </cell>
          <cell r="D143" t="str">
            <v>513723199612022283</v>
          </cell>
          <cell r="E143" t="str">
            <v>汉族</v>
          </cell>
          <cell r="F143" t="str">
            <v>共青团员</v>
          </cell>
          <cell r="G143">
            <v>20210701</v>
          </cell>
          <cell r="H143" t="str">
            <v>西南政法大学</v>
          </cell>
          <cell r="I143" t="str">
            <v>民商法学</v>
          </cell>
          <cell r="J143" t="str">
            <v>硕士及研究生</v>
          </cell>
          <cell r="K143" t="str">
            <v>硕士</v>
          </cell>
          <cell r="L143" t="str">
            <v>英语</v>
          </cell>
        </row>
        <row r="144">
          <cell r="B144" t="str">
            <v>刘红霞</v>
          </cell>
          <cell r="C144" t="str">
            <v>女</v>
          </cell>
          <cell r="D144" t="str">
            <v>500382199712105020</v>
          </cell>
          <cell r="E144" t="str">
            <v>汉族</v>
          </cell>
          <cell r="F144" t="str">
            <v>团员</v>
          </cell>
          <cell r="G144">
            <v>2020.6</v>
          </cell>
          <cell r="H144" t="str">
            <v>四川外国语大学</v>
          </cell>
          <cell r="I144" t="str">
            <v>法学</v>
          </cell>
          <cell r="J144" t="str">
            <v>本科</v>
          </cell>
          <cell r="K144" t="str">
            <v>学士</v>
          </cell>
          <cell r="L144" t="str">
            <v>英语</v>
          </cell>
        </row>
        <row r="145">
          <cell r="B145" t="str">
            <v>何文静</v>
          </cell>
          <cell r="C145" t="str">
            <v>女</v>
          </cell>
          <cell r="D145" t="str">
            <v>500112199310231120</v>
          </cell>
          <cell r="E145" t="str">
            <v>汉族
</v>
          </cell>
          <cell r="F145" t="str">
            <v>团员</v>
          </cell>
          <cell r="G145">
            <v>210607</v>
          </cell>
          <cell r="H145" t="str">
            <v>澳门大学</v>
          </cell>
          <cell r="I145" t="str">
            <v>国际商法</v>
          </cell>
          <cell r="J145" t="str">
            <v>硕士及研究生
</v>
          </cell>
          <cell r="K145" t="str">
            <v>硕士
</v>
          </cell>
          <cell r="L145" t="str">
            <v>英语 日语</v>
          </cell>
        </row>
        <row r="146">
          <cell r="B146" t="str">
            <v>唐茂涵</v>
          </cell>
          <cell r="C146" t="str">
            <v>女</v>
          </cell>
          <cell r="D146" t="str">
            <v>500225199404016920</v>
          </cell>
          <cell r="E146" t="str">
            <v>汉族</v>
          </cell>
          <cell r="F146" t="str">
            <v>团员</v>
          </cell>
          <cell r="G146">
            <v>202107</v>
          </cell>
          <cell r="H146" t="str">
            <v>西南政法大学</v>
          </cell>
          <cell r="I146" t="str">
            <v>法律（法学）</v>
          </cell>
          <cell r="J146" t="str">
            <v>硕士及研究生</v>
          </cell>
          <cell r="K146" t="str">
            <v>硕士</v>
          </cell>
          <cell r="L146" t="str">
            <v>英语</v>
          </cell>
        </row>
        <row r="147">
          <cell r="B147" t="str">
            <v>尹腾朗</v>
          </cell>
          <cell r="C147" t="str">
            <v>男</v>
          </cell>
          <cell r="D147" t="str">
            <v>500102199711200832</v>
          </cell>
          <cell r="E147" t="str">
            <v>汉族</v>
          </cell>
          <cell r="F147" t="str">
            <v>团员</v>
          </cell>
          <cell r="G147">
            <v>202007</v>
          </cell>
          <cell r="H147" t="str">
            <v>重庆师范大学</v>
          </cell>
          <cell r="I147" t="str">
            <v>软件工程</v>
          </cell>
          <cell r="J147" t="str">
            <v>本科</v>
          </cell>
          <cell r="K147" t="str">
            <v>学士</v>
          </cell>
          <cell r="L147" t="str">
            <v>英语</v>
          </cell>
        </row>
        <row r="148">
          <cell r="B148" t="str">
            <v>向兴意</v>
          </cell>
          <cell r="C148" t="str">
            <v>女</v>
          </cell>
          <cell r="D148" t="str">
            <v>500243199712035368</v>
          </cell>
          <cell r="E148" t="str">
            <v>苗族</v>
          </cell>
          <cell r="F148" t="str">
            <v>共青团员</v>
          </cell>
          <cell r="G148">
            <v>202006</v>
          </cell>
          <cell r="H148" t="str">
            <v>重庆工商大学</v>
          </cell>
          <cell r="I148" t="str">
            <v>人力资源管理</v>
          </cell>
          <cell r="J148" t="str">
            <v>本科</v>
          </cell>
          <cell r="K148" t="str">
            <v>学士</v>
          </cell>
          <cell r="L148" t="str">
            <v>英语</v>
          </cell>
        </row>
        <row r="149">
          <cell r="B149" t="str">
            <v>苏盼</v>
          </cell>
          <cell r="C149" t="str">
            <v>女</v>
          </cell>
          <cell r="D149" t="str">
            <v>500237199807252683</v>
          </cell>
          <cell r="E149" t="str">
            <v>汉族</v>
          </cell>
          <cell r="F149" t="str">
            <v>共青团员</v>
          </cell>
          <cell r="G149">
            <v>202006</v>
          </cell>
          <cell r="H149" t="str">
            <v>重庆科技学院</v>
          </cell>
          <cell r="I149" t="str">
            <v>人力资源管理</v>
          </cell>
          <cell r="J149" t="str">
            <v>本科</v>
          </cell>
          <cell r="K149" t="str">
            <v>学士</v>
          </cell>
          <cell r="L149" t="str">
            <v>英语</v>
          </cell>
        </row>
        <row r="150">
          <cell r="B150" t="str">
            <v>马铃舒</v>
          </cell>
          <cell r="C150" t="str">
            <v>女</v>
          </cell>
          <cell r="D150" t="str">
            <v>500240199803025545</v>
          </cell>
          <cell r="E150" t="str">
            <v>土家族</v>
          </cell>
          <cell r="F150" t="str">
            <v>共青团员</v>
          </cell>
          <cell r="G150">
            <v>202006</v>
          </cell>
          <cell r="H150" t="str">
            <v>中南民族大学</v>
          </cell>
          <cell r="I150" t="str">
            <v>人力资源管理</v>
          </cell>
          <cell r="J150" t="str">
            <v>本科</v>
          </cell>
          <cell r="K150" t="str">
            <v>学士</v>
          </cell>
          <cell r="L150" t="str">
            <v>英语</v>
          </cell>
        </row>
        <row r="151">
          <cell r="B151" t="str">
            <v>刘勤</v>
          </cell>
          <cell r="C151" t="str">
            <v>女</v>
          </cell>
          <cell r="D151" t="str">
            <v>500223199602187082</v>
          </cell>
          <cell r="E151" t="str">
            <v>汉族</v>
          </cell>
          <cell r="F151" t="str">
            <v>共青团员</v>
          </cell>
          <cell r="G151">
            <v>20190618</v>
          </cell>
          <cell r="H151" t="str">
            <v>重庆科技学院</v>
          </cell>
          <cell r="I151" t="str">
            <v>人力资源管理</v>
          </cell>
          <cell r="J151" t="str">
            <v>本科</v>
          </cell>
          <cell r="K151" t="str">
            <v>学士</v>
          </cell>
          <cell r="L151" t="str">
            <v>英语</v>
          </cell>
        </row>
        <row r="152">
          <cell r="B152" t="str">
            <v>谭茂尧</v>
          </cell>
          <cell r="C152" t="str">
            <v>女</v>
          </cell>
          <cell r="D152" t="str">
            <v>500101199601088986</v>
          </cell>
          <cell r="E152" t="str">
            <v>汉族</v>
          </cell>
          <cell r="F152" t="str">
            <v>中共党员</v>
          </cell>
          <cell r="G152">
            <v>202107</v>
          </cell>
          <cell r="H152" t="str">
            <v>西南政法大学</v>
          </cell>
          <cell r="I152" t="str">
            <v>民商法</v>
          </cell>
          <cell r="J152" t="str">
            <v>硕士及研究生</v>
          </cell>
          <cell r="K152" t="str">
            <v>硕士</v>
          </cell>
          <cell r="L152" t="str">
            <v>英语</v>
          </cell>
        </row>
        <row r="153">
          <cell r="B153" t="str">
            <v>郝一璇</v>
          </cell>
          <cell r="C153" t="str">
            <v>女</v>
          </cell>
          <cell r="D153" t="str">
            <v>140702199706187106</v>
          </cell>
          <cell r="E153" t="str">
            <v>汉族</v>
          </cell>
          <cell r="F153" t="str">
            <v>中共党员</v>
          </cell>
          <cell r="G153">
            <v>202107</v>
          </cell>
          <cell r="H153" t="str">
            <v>重庆交通大学</v>
          </cell>
          <cell r="I153" t="str">
            <v>新闻与传播</v>
          </cell>
          <cell r="J153" t="str">
            <v>硕士及研究生</v>
          </cell>
          <cell r="K153" t="str">
            <v>硕士</v>
          </cell>
          <cell r="L153" t="str">
            <v>英语</v>
          </cell>
        </row>
        <row r="154">
          <cell r="B154" t="str">
            <v>徐思雅</v>
          </cell>
          <cell r="C154" t="str">
            <v>女</v>
          </cell>
          <cell r="D154" t="str">
            <v>500113199606155223</v>
          </cell>
          <cell r="E154" t="str">
            <v>汉族</v>
          </cell>
          <cell r="F154" t="str">
            <v>中共党员</v>
          </cell>
          <cell r="G154">
            <v>202103</v>
          </cell>
          <cell r="H154" t="str">
            <v>宁波大学</v>
          </cell>
          <cell r="I154" t="str">
            <v>法律（法学）</v>
          </cell>
          <cell r="J154" t="str">
            <v>硕士及研究生</v>
          </cell>
          <cell r="K154" t="str">
            <v>硕士</v>
          </cell>
          <cell r="L154" t="str">
            <v>英语</v>
          </cell>
        </row>
        <row r="155">
          <cell r="B155" t="str">
            <v>余姝霆</v>
          </cell>
          <cell r="C155" t="str">
            <v>女</v>
          </cell>
          <cell r="D155" t="str">
            <v>511011199406162546</v>
          </cell>
          <cell r="E155" t="str">
            <v>汉族
</v>
          </cell>
          <cell r="F155" t="str">
            <v>共青团员</v>
          </cell>
          <cell r="G155">
            <v>210630</v>
          </cell>
          <cell r="H155" t="str">
            <v>四川省社会科学院</v>
          </cell>
          <cell r="I155" t="str">
            <v>法律（非法学）</v>
          </cell>
          <cell r="J155" t="str">
            <v>硕士及研究生
</v>
          </cell>
          <cell r="K155" t="str">
            <v>硕士
</v>
          </cell>
          <cell r="L155" t="str">
            <v>英语</v>
          </cell>
        </row>
        <row r="156">
          <cell r="B156" t="str">
            <v>郑曼妮</v>
          </cell>
          <cell r="C156" t="str">
            <v>女</v>
          </cell>
          <cell r="D156" t="str">
            <v>500226199702275249</v>
          </cell>
          <cell r="E156" t="str">
            <v>汉族</v>
          </cell>
          <cell r="F156" t="str">
            <v>共青团员</v>
          </cell>
          <cell r="G156">
            <v>20101115</v>
          </cell>
          <cell r="H156" t="str">
            <v>香港浸会大学</v>
          </cell>
          <cell r="I156" t="str">
            <v>传播学</v>
          </cell>
          <cell r="J156" t="str">
            <v>硕士及研究生</v>
          </cell>
          <cell r="K156" t="str">
            <v>硕士</v>
          </cell>
          <cell r="L156" t="str">
            <v>英语</v>
          </cell>
        </row>
        <row r="157">
          <cell r="B157" t="str">
            <v>赵莹</v>
          </cell>
          <cell r="C157" t="str">
            <v>女</v>
          </cell>
          <cell r="D157" t="str">
            <v>500109199606286624</v>
          </cell>
          <cell r="E157" t="str">
            <v>汉族
</v>
          </cell>
          <cell r="F157" t="str">
            <v>共青团员</v>
          </cell>
          <cell r="G157">
            <v>202007</v>
          </cell>
          <cell r="H157" t="str">
            <v>西南政法大学</v>
          </cell>
          <cell r="I157" t="str">
            <v>法律（法学）</v>
          </cell>
          <cell r="J157" t="str">
            <v>硕士及研究生
</v>
          </cell>
          <cell r="K157" t="str">
            <v>硕士
</v>
          </cell>
          <cell r="L157" t="str">
            <v>英语</v>
          </cell>
        </row>
        <row r="158">
          <cell r="B158" t="str">
            <v>刘欢</v>
          </cell>
          <cell r="C158" t="str">
            <v>女</v>
          </cell>
          <cell r="D158" t="str">
            <v>500231199409185325</v>
          </cell>
          <cell r="E158" t="str">
            <v>汉族
</v>
          </cell>
          <cell r="F158" t="str">
            <v>团员</v>
          </cell>
          <cell r="G158">
            <v>202007</v>
          </cell>
          <cell r="H158" t="str">
            <v>上海师范大学</v>
          </cell>
          <cell r="I158" t="str">
            <v>传播学</v>
          </cell>
          <cell r="J158" t="str">
            <v>硕士及研究生
</v>
          </cell>
          <cell r="K158" t="str">
            <v>硕士
</v>
          </cell>
          <cell r="L158" t="str">
            <v>英语</v>
          </cell>
        </row>
        <row r="159">
          <cell r="B159" t="str">
            <v>杨心仪</v>
          </cell>
          <cell r="C159" t="str">
            <v>女</v>
          </cell>
          <cell r="D159" t="str">
            <v>50010819970706512X</v>
          </cell>
          <cell r="E159" t="str">
            <v>汉族</v>
          </cell>
          <cell r="F159" t="str">
            <v>中共党员</v>
          </cell>
          <cell r="G159">
            <v>200827</v>
          </cell>
          <cell r="H159" t="str">
            <v>新加坡国立大学</v>
          </cell>
          <cell r="I159" t="str">
            <v>法学</v>
          </cell>
          <cell r="J159" t="str">
            <v>硕士及研究生</v>
          </cell>
          <cell r="K159" t="str">
            <v>硕士</v>
          </cell>
          <cell r="L159" t="str">
            <v>英语</v>
          </cell>
        </row>
        <row r="160">
          <cell r="B160" t="str">
            <v>程蕾</v>
          </cell>
          <cell r="C160" t="str">
            <v>女</v>
          </cell>
          <cell r="D160" t="str">
            <v>500101199411134443</v>
          </cell>
          <cell r="E160" t="str">
            <v>汉族
</v>
          </cell>
          <cell r="F160" t="str">
            <v>共青团员</v>
          </cell>
          <cell r="G160">
            <v>202007</v>
          </cell>
          <cell r="H160" t="str">
            <v>西南政法大学</v>
          </cell>
          <cell r="I160" t="str">
            <v>法律硕士（非法学）</v>
          </cell>
          <cell r="J160" t="str">
            <v>硕士及研究生
</v>
          </cell>
          <cell r="K160" t="str">
            <v>硕士
</v>
          </cell>
          <cell r="L160" t="str">
            <v>英语</v>
          </cell>
        </row>
        <row r="161">
          <cell r="B161" t="str">
            <v>陈梦迪</v>
          </cell>
          <cell r="C161" t="str">
            <v>女</v>
          </cell>
          <cell r="D161" t="str">
            <v>500381199511036421</v>
          </cell>
          <cell r="E161" t="str">
            <v>汉族</v>
          </cell>
          <cell r="F161" t="str">
            <v>共青团员</v>
          </cell>
          <cell r="G161">
            <v>20210701</v>
          </cell>
          <cell r="H161" t="str">
            <v>西南政法大学</v>
          </cell>
          <cell r="I161" t="str">
            <v>民商法学</v>
          </cell>
          <cell r="J161" t="str">
            <v>硕士及研究生</v>
          </cell>
          <cell r="K161" t="str">
            <v>硕士</v>
          </cell>
          <cell r="L161" t="str">
            <v>英语</v>
          </cell>
        </row>
        <row r="162">
          <cell r="B162" t="str">
            <v>刘梦露</v>
          </cell>
          <cell r="C162" t="str">
            <v>女</v>
          </cell>
          <cell r="D162" t="str">
            <v>511622199604018926</v>
          </cell>
          <cell r="E162" t="str">
            <v>汉族
</v>
          </cell>
          <cell r="F162" t="str">
            <v>团员</v>
          </cell>
          <cell r="G162" t="str">
            <v>2021年6月</v>
          </cell>
          <cell r="H162" t="str">
            <v>西南政法大学</v>
          </cell>
          <cell r="I162" t="str">
            <v>法律（法学）财税金融法方向</v>
          </cell>
          <cell r="J162" t="str">
            <v>硕士及研究生
</v>
          </cell>
          <cell r="K162" t="str">
            <v>硕士
</v>
          </cell>
          <cell r="L162" t="str">
            <v>英语</v>
          </cell>
        </row>
        <row r="163">
          <cell r="B163" t="str">
            <v>陈娟</v>
          </cell>
          <cell r="C163" t="str">
            <v>女</v>
          </cell>
          <cell r="D163" t="str">
            <v>500242199608252067</v>
          </cell>
          <cell r="E163" t="str">
            <v>土家族</v>
          </cell>
          <cell r="F163" t="str">
            <v>共青团员</v>
          </cell>
          <cell r="G163">
            <v>202107</v>
          </cell>
          <cell r="H163" t="str">
            <v>广东财经大学</v>
          </cell>
          <cell r="I163" t="str">
            <v>法律（法学）</v>
          </cell>
          <cell r="J163" t="str">
            <v>硕士及研究生</v>
          </cell>
          <cell r="K163" t="str">
            <v>硕士</v>
          </cell>
          <cell r="L163" t="str">
            <v>英语</v>
          </cell>
        </row>
        <row r="164">
          <cell r="B164" t="str">
            <v>陈婷婷</v>
          </cell>
          <cell r="C164" t="str">
            <v>女</v>
          </cell>
          <cell r="D164" t="str">
            <v>420922199310086820</v>
          </cell>
          <cell r="E164" t="str">
            <v>汉族</v>
          </cell>
          <cell r="F164" t="str">
            <v>群众</v>
          </cell>
          <cell r="G164">
            <v>201706</v>
          </cell>
          <cell r="H164" t="str">
            <v>西南政法大学</v>
          </cell>
          <cell r="I164" t="str">
            <v>法律（法学）</v>
          </cell>
          <cell r="J164" t="str">
            <v>硕士及研究生</v>
          </cell>
          <cell r="K164" t="str">
            <v>硕士</v>
          </cell>
          <cell r="L164" t="str">
            <v>英语</v>
          </cell>
        </row>
        <row r="165">
          <cell r="B165" t="str">
            <v>武辉菊</v>
          </cell>
          <cell r="C165" t="str">
            <v>女</v>
          </cell>
          <cell r="D165" t="str">
            <v>500381199507026028</v>
          </cell>
          <cell r="E165" t="str">
            <v>汉族</v>
          </cell>
          <cell r="F165" t="str">
            <v>共青团员</v>
          </cell>
          <cell r="G165">
            <v>202107</v>
          </cell>
          <cell r="H165" t="str">
            <v>西南政法大学</v>
          </cell>
          <cell r="I165" t="str">
            <v>知识产权法学</v>
          </cell>
          <cell r="J165" t="str">
            <v>硕士及研究生</v>
          </cell>
          <cell r="K165" t="str">
            <v>硕士</v>
          </cell>
          <cell r="L165" t="str">
            <v>英语</v>
          </cell>
        </row>
        <row r="166">
          <cell r="B166" t="str">
            <v>金宇</v>
          </cell>
          <cell r="C166" t="str">
            <v>女</v>
          </cell>
          <cell r="D166" t="str">
            <v>500232199603196948</v>
          </cell>
          <cell r="E166" t="str">
            <v>汉族
</v>
          </cell>
          <cell r="F166" t="str">
            <v>群众</v>
          </cell>
          <cell r="G166">
            <v>202106</v>
          </cell>
          <cell r="H166" t="str">
            <v>西南政法大学</v>
          </cell>
          <cell r="I166" t="str">
            <v>法律（法学）</v>
          </cell>
          <cell r="J166" t="str">
            <v>硕士及研究生
</v>
          </cell>
          <cell r="K166" t="str">
            <v>硕士
</v>
          </cell>
          <cell r="L166" t="str">
            <v>英语</v>
          </cell>
        </row>
        <row r="167">
          <cell r="B167" t="str">
            <v>况琪玮</v>
          </cell>
          <cell r="C167" t="str">
            <v>女</v>
          </cell>
          <cell r="D167" t="str">
            <v>500102199306250502</v>
          </cell>
          <cell r="E167" t="str">
            <v>汉族</v>
          </cell>
          <cell r="F167" t="str">
            <v>共青团员</v>
          </cell>
          <cell r="G167">
            <v>201906</v>
          </cell>
          <cell r="H167" t="str">
            <v>西南政法大学</v>
          </cell>
          <cell r="I167" t="str">
            <v>经济法学</v>
          </cell>
          <cell r="J167" t="str">
            <v>硕士及研究生</v>
          </cell>
          <cell r="K167" t="str">
            <v>硕士</v>
          </cell>
          <cell r="L167" t="str">
            <v>英语</v>
          </cell>
        </row>
        <row r="168">
          <cell r="B168" t="str">
            <v>熊枫</v>
          </cell>
          <cell r="C168" t="str">
            <v>女</v>
          </cell>
          <cell r="D168" t="str">
            <v>500382199710237468</v>
          </cell>
          <cell r="E168" t="str">
            <v>汉族</v>
          </cell>
          <cell r="F168" t="str">
            <v>共青团员</v>
          </cell>
          <cell r="G168">
            <v>202107</v>
          </cell>
          <cell r="H168" t="str">
            <v>上海政法学院</v>
          </cell>
          <cell r="I168" t="str">
            <v>法律硕士（法学）</v>
          </cell>
          <cell r="J168" t="str">
            <v>硕士及研究生</v>
          </cell>
          <cell r="K168" t="str">
            <v>硕士</v>
          </cell>
          <cell r="L168" t="str">
            <v>英语</v>
          </cell>
        </row>
        <row r="169">
          <cell r="B169" t="str">
            <v>李历</v>
          </cell>
          <cell r="C169" t="str">
            <v>男</v>
          </cell>
          <cell r="D169" t="str">
            <v>500221199306236115</v>
          </cell>
          <cell r="E169" t="str">
            <v>汉族
</v>
          </cell>
          <cell r="F169" t="str">
            <v>共青团员</v>
          </cell>
          <cell r="G169">
            <v>202107</v>
          </cell>
          <cell r="H169" t="str">
            <v>重庆大学</v>
          </cell>
          <cell r="I169" t="str">
            <v>法律硕士（非法学）</v>
          </cell>
          <cell r="J169" t="str">
            <v>硕士及研究生
</v>
          </cell>
          <cell r="K169" t="str">
            <v>硕士
</v>
          </cell>
          <cell r="L169" t="str">
            <v>英语</v>
          </cell>
        </row>
        <row r="170">
          <cell r="B170" t="str">
            <v>霍颖</v>
          </cell>
          <cell r="C170" t="str">
            <v>女</v>
          </cell>
          <cell r="D170" t="str">
            <v>500112199604188500</v>
          </cell>
          <cell r="E170" t="str">
            <v>汉族</v>
          </cell>
          <cell r="F170" t="str">
            <v>中共预备党员</v>
          </cell>
          <cell r="G170">
            <v>202107</v>
          </cell>
          <cell r="H170" t="str">
            <v>重庆交通大学</v>
          </cell>
          <cell r="I170" t="str">
            <v>新闻与传播</v>
          </cell>
          <cell r="J170" t="str">
            <v>硕士及研究生</v>
          </cell>
          <cell r="K170" t="str">
            <v>硕士</v>
          </cell>
          <cell r="L170" t="str">
            <v>英语</v>
          </cell>
        </row>
        <row r="171">
          <cell r="B171" t="str">
            <v>刘莉卉</v>
          </cell>
          <cell r="C171" t="str">
            <v>女</v>
          </cell>
          <cell r="D171" t="str">
            <v>500226199304160024</v>
          </cell>
          <cell r="E171" t="str">
            <v>汉族
</v>
          </cell>
          <cell r="F171" t="str">
            <v>团员</v>
          </cell>
          <cell r="G171">
            <v>201906</v>
          </cell>
          <cell r="H171" t="str">
            <v>西南政法大学</v>
          </cell>
          <cell r="I171" t="str">
            <v>民商法学</v>
          </cell>
          <cell r="J171" t="str">
            <v>硕士及研究生
</v>
          </cell>
          <cell r="K171" t="str">
            <v>硕士
</v>
          </cell>
          <cell r="L171" t="str">
            <v>英语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总成绩"/>
      <sheetName val="笔试成绩"/>
      <sheetName val="面试成绩"/>
    </sheetNames>
    <sheetDataSet>
      <sheetData sheetId="0">
        <row r="2">
          <cell r="B2" t="str">
            <v>陈妍竹</v>
          </cell>
          <cell r="C2" t="str">
            <v>女</v>
          </cell>
          <cell r="D2" t="str">
            <v>500101199702150021</v>
          </cell>
          <cell r="E2" t="str">
            <v>3346111</v>
          </cell>
          <cell r="F2" t="str">
            <v>重庆仲裁委员会办公室</v>
          </cell>
          <cell r="G2" t="str">
            <v>办案秘书岗</v>
          </cell>
          <cell r="H2" t="str">
            <v>20213290308</v>
          </cell>
          <cell r="I2">
            <v>74.5</v>
          </cell>
          <cell r="J2">
            <v>86.2</v>
          </cell>
          <cell r="K2">
            <v>82.69</v>
          </cell>
        </row>
        <row r="3">
          <cell r="B3" t="str">
            <v>田可风</v>
          </cell>
          <cell r="C3" t="str">
            <v>男</v>
          </cell>
          <cell r="D3" t="str">
            <v>500110199508310016</v>
          </cell>
          <cell r="E3" t="str">
            <v>334618</v>
          </cell>
          <cell r="F3" t="str">
            <v>重庆仲裁委员会办公室</v>
          </cell>
          <cell r="G3" t="str">
            <v>办案秘书岗</v>
          </cell>
          <cell r="H3" t="str">
            <v>20213290114</v>
          </cell>
          <cell r="I3">
            <v>71</v>
          </cell>
          <cell r="J3">
            <v>85.6</v>
          </cell>
          <cell r="K3">
            <v>81.22</v>
          </cell>
        </row>
        <row r="4">
          <cell r="B4" t="str">
            <v>包杭</v>
          </cell>
          <cell r="C4" t="str">
            <v>男</v>
          </cell>
          <cell r="D4" t="str">
            <v>500112199610303659</v>
          </cell>
          <cell r="E4" t="str">
            <v>334614</v>
          </cell>
          <cell r="F4" t="str">
            <v>重庆仲裁委员会办公室</v>
          </cell>
          <cell r="G4" t="str">
            <v>办案秘书岗</v>
          </cell>
          <cell r="H4" t="str">
            <v>20213290110</v>
          </cell>
          <cell r="I4">
            <v>74</v>
          </cell>
          <cell r="J4">
            <v>84.3</v>
          </cell>
          <cell r="K4">
            <v>81.21</v>
          </cell>
        </row>
        <row r="5">
          <cell r="B5" t="str">
            <v>蒋世豪</v>
          </cell>
          <cell r="C5" t="str">
            <v>男</v>
          </cell>
          <cell r="D5" t="str">
            <v>500112199505121490</v>
          </cell>
          <cell r="E5" t="str">
            <v>334615</v>
          </cell>
          <cell r="F5" t="str">
            <v>重庆仲裁委员会办公室</v>
          </cell>
          <cell r="G5" t="str">
            <v>办案秘书岗</v>
          </cell>
          <cell r="H5" t="str">
            <v>20213290111</v>
          </cell>
          <cell r="I5">
            <v>69.2</v>
          </cell>
          <cell r="J5">
            <v>86</v>
          </cell>
          <cell r="K5">
            <v>80.96</v>
          </cell>
        </row>
        <row r="6">
          <cell r="B6" t="str">
            <v>刘佳妮</v>
          </cell>
          <cell r="C6" t="str">
            <v>女</v>
          </cell>
          <cell r="D6" t="str">
            <v>220203199503162426</v>
          </cell>
          <cell r="E6" t="str">
            <v>33467</v>
          </cell>
          <cell r="F6" t="str">
            <v>重庆仲裁委员会办公室</v>
          </cell>
          <cell r="G6" t="str">
            <v>办案秘书岗</v>
          </cell>
          <cell r="H6" t="str">
            <v>20213290105</v>
          </cell>
          <cell r="I6">
            <v>70.1</v>
          </cell>
          <cell r="J6">
            <v>84.9</v>
          </cell>
          <cell r="K6">
            <v>80.46</v>
          </cell>
        </row>
        <row r="7">
          <cell r="B7" t="str">
            <v>周原平</v>
          </cell>
          <cell r="C7" t="str">
            <v>女</v>
          </cell>
          <cell r="D7" t="str">
            <v>500225199407014488</v>
          </cell>
          <cell r="E7" t="str">
            <v>3346239</v>
          </cell>
          <cell r="F7" t="str">
            <v>重庆仲裁委员会办公室</v>
          </cell>
          <cell r="G7" t="str">
            <v>办案秘书岗</v>
          </cell>
          <cell r="H7" t="str">
            <v>20213290502</v>
          </cell>
          <cell r="I7">
            <v>70.9</v>
          </cell>
          <cell r="J7">
            <v>83.66</v>
          </cell>
          <cell r="K7">
            <v>79.832</v>
          </cell>
        </row>
        <row r="8">
          <cell r="B8" t="str">
            <v>李奕秋</v>
          </cell>
          <cell r="C8" t="str">
            <v>男</v>
          </cell>
          <cell r="D8" t="str">
            <v>500232199411090014</v>
          </cell>
          <cell r="E8" t="str">
            <v>3346288</v>
          </cell>
          <cell r="F8" t="str">
            <v>重庆仲裁委员会办公室</v>
          </cell>
          <cell r="G8" t="str">
            <v>办案秘书岗</v>
          </cell>
          <cell r="H8" t="str">
            <v>20213290520</v>
          </cell>
          <cell r="I8">
            <v>64.8</v>
          </cell>
          <cell r="J8">
            <v>85.3</v>
          </cell>
          <cell r="K8">
            <v>79.14999999999999</v>
          </cell>
        </row>
        <row r="9">
          <cell r="B9" t="str">
            <v>谭妍妮</v>
          </cell>
          <cell r="C9" t="str">
            <v>女</v>
          </cell>
          <cell r="D9" t="str">
            <v>500234199604160026</v>
          </cell>
          <cell r="E9" t="str">
            <v>3346175</v>
          </cell>
          <cell r="F9" t="str">
            <v>重庆仲裁委员会办公室</v>
          </cell>
          <cell r="G9" t="str">
            <v>办案秘书岗</v>
          </cell>
          <cell r="H9" t="str">
            <v>20213290401</v>
          </cell>
          <cell r="I9">
            <v>67.6</v>
          </cell>
          <cell r="J9">
            <v>83.5</v>
          </cell>
          <cell r="K9">
            <v>78.72999999999999</v>
          </cell>
        </row>
        <row r="10">
          <cell r="B10" t="str">
            <v>曾爽</v>
          </cell>
          <cell r="C10" t="str">
            <v>女</v>
          </cell>
          <cell r="D10" t="str">
            <v>510824199509254923</v>
          </cell>
          <cell r="E10" t="str">
            <v>334679</v>
          </cell>
          <cell r="F10" t="str">
            <v>重庆仲裁委员会办公室</v>
          </cell>
          <cell r="G10" t="str">
            <v>办案秘书岗</v>
          </cell>
          <cell r="H10" t="str">
            <v>20213290223</v>
          </cell>
          <cell r="I10">
            <v>71.7</v>
          </cell>
          <cell r="J10">
            <v>81.6</v>
          </cell>
          <cell r="K10">
            <v>78.63</v>
          </cell>
        </row>
        <row r="11">
          <cell r="B11" t="str">
            <v>周琳</v>
          </cell>
          <cell r="C11" t="str">
            <v>女</v>
          </cell>
          <cell r="D11" t="str">
            <v>500225199607111725</v>
          </cell>
          <cell r="E11" t="str">
            <v>3346186</v>
          </cell>
          <cell r="F11" t="str">
            <v>重庆仲裁委员会办公室</v>
          </cell>
          <cell r="G11" t="str">
            <v>办案秘书岗</v>
          </cell>
          <cell r="H11" t="str">
            <v>20213290408</v>
          </cell>
          <cell r="I11">
            <v>68.3</v>
          </cell>
          <cell r="J11">
            <v>82.3</v>
          </cell>
          <cell r="K11">
            <v>78.1</v>
          </cell>
        </row>
        <row r="12">
          <cell r="B12" t="str">
            <v>朱倩燚</v>
          </cell>
          <cell r="C12" t="str">
            <v>女</v>
          </cell>
          <cell r="D12" t="str">
            <v>500221199605064026</v>
          </cell>
          <cell r="E12" t="str">
            <v>334687</v>
          </cell>
          <cell r="F12" t="str">
            <v>重庆仲裁委员会办公室</v>
          </cell>
          <cell r="G12" t="str">
            <v>办案秘书岗</v>
          </cell>
          <cell r="H12" t="str">
            <v>20213290227</v>
          </cell>
          <cell r="I12">
            <v>69</v>
          </cell>
          <cell r="J12">
            <v>81.5</v>
          </cell>
          <cell r="K12">
            <v>77.75</v>
          </cell>
        </row>
        <row r="13">
          <cell r="B13" t="str">
            <v>豆雪蕾</v>
          </cell>
          <cell r="C13" t="str">
            <v>女</v>
          </cell>
          <cell r="D13" t="str">
            <v>500243199302173522</v>
          </cell>
          <cell r="E13" t="str">
            <v>3346173</v>
          </cell>
          <cell r="F13" t="str">
            <v>重庆仲裁委员会办公室</v>
          </cell>
          <cell r="G13" t="str">
            <v>办案秘书岗</v>
          </cell>
          <cell r="H13" t="str">
            <v>20213290330</v>
          </cell>
          <cell r="I13">
            <v>65.6</v>
          </cell>
          <cell r="J13">
            <v>82.2</v>
          </cell>
          <cell r="K13">
            <v>77.22</v>
          </cell>
        </row>
        <row r="14">
          <cell r="B14" t="str">
            <v>张婕妤</v>
          </cell>
          <cell r="C14" t="str">
            <v>女</v>
          </cell>
          <cell r="D14" t="str">
            <v>510321199407270061</v>
          </cell>
          <cell r="E14" t="str">
            <v>3346226</v>
          </cell>
          <cell r="F14" t="str">
            <v>重庆仲裁委员会办公室</v>
          </cell>
          <cell r="G14" t="str">
            <v>办案秘书岗</v>
          </cell>
          <cell r="H14" t="str">
            <v>20213290427</v>
          </cell>
          <cell r="I14">
            <v>65.5</v>
          </cell>
          <cell r="J14">
            <v>81.9</v>
          </cell>
          <cell r="K14">
            <v>76.97999999999999</v>
          </cell>
        </row>
        <row r="15">
          <cell r="B15" t="str">
            <v>张瀚文</v>
          </cell>
          <cell r="C15" t="str">
            <v>女</v>
          </cell>
          <cell r="D15" t="str">
            <v>513701199408111723</v>
          </cell>
          <cell r="E15" t="str">
            <v>334699</v>
          </cell>
          <cell r="F15" t="str">
            <v>重庆仲裁委员会办公室</v>
          </cell>
          <cell r="G15" t="str">
            <v>办案秘书岗</v>
          </cell>
          <cell r="H15" t="str">
            <v>20213290304</v>
          </cell>
          <cell r="I15">
            <v>77.9</v>
          </cell>
          <cell r="J15">
            <v>76.4</v>
          </cell>
          <cell r="K15">
            <v>76.85000000000001</v>
          </cell>
        </row>
        <row r="16">
          <cell r="B16" t="str">
            <v>彭卓盼</v>
          </cell>
          <cell r="C16" t="str">
            <v>女</v>
          </cell>
          <cell r="D16" t="str">
            <v>500106199511043823</v>
          </cell>
          <cell r="E16" t="str">
            <v>3346156</v>
          </cell>
          <cell r="F16" t="str">
            <v>重庆仲裁委员会办公室</v>
          </cell>
          <cell r="G16" t="str">
            <v>办案秘书岗</v>
          </cell>
          <cell r="H16" t="str">
            <v>20213290326</v>
          </cell>
          <cell r="I16">
            <v>73.4</v>
          </cell>
          <cell r="J16">
            <v>78.2</v>
          </cell>
          <cell r="K16">
            <v>76.76</v>
          </cell>
        </row>
        <row r="17">
          <cell r="B17" t="str">
            <v>谭隽怡</v>
          </cell>
          <cell r="C17" t="str">
            <v>女</v>
          </cell>
          <cell r="D17" t="str">
            <v>500101199606017124</v>
          </cell>
          <cell r="E17" t="str">
            <v>334672</v>
          </cell>
          <cell r="F17" t="str">
            <v>重庆仲裁委员会办公室</v>
          </cell>
          <cell r="G17" t="str">
            <v>办案秘书岗</v>
          </cell>
          <cell r="H17" t="str">
            <v>20213290218</v>
          </cell>
          <cell r="I17">
            <v>70.7</v>
          </cell>
          <cell r="J17">
            <v>79.2</v>
          </cell>
          <cell r="K17">
            <v>76.65</v>
          </cell>
        </row>
        <row r="18">
          <cell r="B18" t="str">
            <v>谭茂尧</v>
          </cell>
          <cell r="C18" t="str">
            <v>女</v>
          </cell>
          <cell r="D18" t="str">
            <v>500101199601088986</v>
          </cell>
          <cell r="E18" t="str">
            <v>3346312</v>
          </cell>
          <cell r="F18" t="str">
            <v>重庆仲裁委员会办公室</v>
          </cell>
          <cell r="G18" t="str">
            <v>办案秘书岗</v>
          </cell>
          <cell r="H18" t="str">
            <v>20213290601</v>
          </cell>
          <cell r="I18">
            <v>66.7</v>
          </cell>
          <cell r="J18">
            <v>80.9</v>
          </cell>
          <cell r="K18">
            <v>76.64</v>
          </cell>
        </row>
        <row r="19">
          <cell r="B19" t="str">
            <v>田苇</v>
          </cell>
          <cell r="C19" t="str">
            <v>女</v>
          </cell>
          <cell r="D19" t="str">
            <v>500237199403140044</v>
          </cell>
          <cell r="E19" t="str">
            <v>334639</v>
          </cell>
          <cell r="F19" t="str">
            <v>重庆仲裁委员会办公室</v>
          </cell>
          <cell r="G19" t="str">
            <v>办案秘书岗</v>
          </cell>
          <cell r="H19" t="str">
            <v>20213290126</v>
          </cell>
          <cell r="I19">
            <v>67.9</v>
          </cell>
          <cell r="J19">
            <v>80.1</v>
          </cell>
          <cell r="K19">
            <v>76.44</v>
          </cell>
        </row>
        <row r="20">
          <cell r="B20" t="str">
            <v>石利娜</v>
          </cell>
          <cell r="C20" t="str">
            <v>女</v>
          </cell>
          <cell r="D20" t="str">
            <v>410381199501036522</v>
          </cell>
          <cell r="E20" t="str">
            <v>3346283</v>
          </cell>
          <cell r="F20" t="str">
            <v>重庆仲裁委员会办公室</v>
          </cell>
          <cell r="G20" t="str">
            <v>办案秘书岗</v>
          </cell>
          <cell r="H20" t="str">
            <v>20213290518</v>
          </cell>
          <cell r="I20">
            <v>68.9</v>
          </cell>
          <cell r="J20">
            <v>79.3</v>
          </cell>
          <cell r="K20">
            <v>76.18</v>
          </cell>
        </row>
        <row r="21">
          <cell r="B21" t="str">
            <v>刘姝姗</v>
          </cell>
          <cell r="C21" t="str">
            <v>女</v>
          </cell>
          <cell r="D21" t="str">
            <v>511623199412257320</v>
          </cell>
          <cell r="E21" t="str">
            <v>3346248</v>
          </cell>
          <cell r="F21" t="str">
            <v>重庆仲裁委员会办公室</v>
          </cell>
          <cell r="G21" t="str">
            <v>办案秘书岗</v>
          </cell>
          <cell r="H21" t="str">
            <v>20213290507</v>
          </cell>
          <cell r="I21">
            <v>66.7</v>
          </cell>
          <cell r="J21">
            <v>79.2</v>
          </cell>
          <cell r="K21">
            <v>75.45</v>
          </cell>
        </row>
        <row r="22">
          <cell r="B22" t="str">
            <v>江兰馨</v>
          </cell>
          <cell r="C22" t="str">
            <v>女</v>
          </cell>
          <cell r="D22" t="str">
            <v>500101199510063548</v>
          </cell>
          <cell r="E22" t="str">
            <v>3346214</v>
          </cell>
          <cell r="F22" t="str">
            <v>重庆仲裁委员会办公室</v>
          </cell>
          <cell r="G22" t="str">
            <v>办案秘书岗</v>
          </cell>
          <cell r="H22" t="str">
            <v>20213290421</v>
          </cell>
          <cell r="I22">
            <v>70.7</v>
          </cell>
          <cell r="J22">
            <v>77</v>
          </cell>
          <cell r="K22">
            <v>75.11</v>
          </cell>
        </row>
        <row r="23">
          <cell r="B23" t="str">
            <v>朱乔雯</v>
          </cell>
          <cell r="C23" t="str">
            <v>女</v>
          </cell>
          <cell r="D23" t="str">
            <v>510522199502234445</v>
          </cell>
          <cell r="E23" t="str">
            <v>334648</v>
          </cell>
          <cell r="F23" t="str">
            <v>重庆仲裁委员会办公室</v>
          </cell>
          <cell r="G23" t="str">
            <v>办案秘书岗</v>
          </cell>
          <cell r="H23" t="str">
            <v>20213290129</v>
          </cell>
          <cell r="I23">
            <v>68.8</v>
          </cell>
          <cell r="J23">
            <v>77.7</v>
          </cell>
          <cell r="K23">
            <v>75.03</v>
          </cell>
        </row>
        <row r="24">
          <cell r="B24" t="str">
            <v>杨心仪</v>
          </cell>
          <cell r="C24" t="str">
            <v>女</v>
          </cell>
          <cell r="D24" t="str">
            <v>50010819970706512X</v>
          </cell>
          <cell r="E24" t="str">
            <v>3346321</v>
          </cell>
          <cell r="F24" t="str">
            <v>重庆仲裁委员会办公室</v>
          </cell>
          <cell r="G24" t="str">
            <v>办案秘书岗</v>
          </cell>
          <cell r="H24" t="str">
            <v>20213290608</v>
          </cell>
          <cell r="I24">
            <v>66.2</v>
          </cell>
          <cell r="J24">
            <v>78.5</v>
          </cell>
          <cell r="K24">
            <v>74.81</v>
          </cell>
        </row>
        <row r="25">
          <cell r="B25" t="str">
            <v>吴畅</v>
          </cell>
          <cell r="C25" t="str">
            <v>女</v>
          </cell>
          <cell r="D25" t="str">
            <v>500234199407204149</v>
          </cell>
          <cell r="E25" t="str">
            <v>33461</v>
          </cell>
          <cell r="F25" t="str">
            <v>重庆仲裁委员会办公室</v>
          </cell>
          <cell r="G25" t="str">
            <v>办案秘书岗</v>
          </cell>
          <cell r="H25" t="str">
            <v>20213290101</v>
          </cell>
          <cell r="I25">
            <v>70.9</v>
          </cell>
          <cell r="J25">
            <v>76.3</v>
          </cell>
          <cell r="K25">
            <v>74.67999999999999</v>
          </cell>
        </row>
        <row r="26">
          <cell r="B26" t="str">
            <v>程兰</v>
          </cell>
          <cell r="C26" t="str">
            <v>女</v>
          </cell>
          <cell r="D26" t="str">
            <v>513701199508065269</v>
          </cell>
          <cell r="E26" t="str">
            <v>334636</v>
          </cell>
          <cell r="F26" t="str">
            <v>重庆仲裁委员会办公室</v>
          </cell>
          <cell r="G26" t="str">
            <v>办案秘书岗</v>
          </cell>
          <cell r="H26" t="str">
            <v>20213290123</v>
          </cell>
          <cell r="I26">
            <v>70.9</v>
          </cell>
          <cell r="J26">
            <v>76.3</v>
          </cell>
          <cell r="K26">
            <v>74.67999999999999</v>
          </cell>
        </row>
        <row r="27">
          <cell r="B27" t="str">
            <v>吴艳萍</v>
          </cell>
          <cell r="C27" t="str">
            <v>女</v>
          </cell>
          <cell r="D27" t="str">
            <v>513723199612022283</v>
          </cell>
          <cell r="E27" t="str">
            <v>3346292</v>
          </cell>
          <cell r="F27" t="str">
            <v>重庆仲裁委员会办公室</v>
          </cell>
          <cell r="G27" t="str">
            <v>办案秘书岗</v>
          </cell>
          <cell r="H27" t="str">
            <v>20213290522</v>
          </cell>
          <cell r="I27">
            <v>69.2</v>
          </cell>
          <cell r="J27">
            <v>77</v>
          </cell>
          <cell r="K27">
            <v>74.66</v>
          </cell>
        </row>
        <row r="28">
          <cell r="B28" t="str">
            <v>候玉萍</v>
          </cell>
          <cell r="C28" t="str">
            <v>女</v>
          </cell>
          <cell r="D28" t="str">
            <v>51068219950807566X</v>
          </cell>
          <cell r="E28" t="str">
            <v>3346132</v>
          </cell>
          <cell r="F28" t="str">
            <v>重庆仲裁委员会办公室</v>
          </cell>
          <cell r="G28" t="str">
            <v>办案秘书岗</v>
          </cell>
          <cell r="H28" t="str">
            <v>20213290317</v>
          </cell>
          <cell r="I28">
            <v>67</v>
          </cell>
          <cell r="J28">
            <v>77.7</v>
          </cell>
          <cell r="K28">
            <v>74.49</v>
          </cell>
        </row>
        <row r="29">
          <cell r="B29" t="str">
            <v>彭染宁</v>
          </cell>
          <cell r="C29" t="str">
            <v>女</v>
          </cell>
          <cell r="D29" t="str">
            <v>500235199302246146</v>
          </cell>
          <cell r="E29" t="str">
            <v>3346131</v>
          </cell>
          <cell r="F29" t="str">
            <v>重庆仲裁委员会办公室</v>
          </cell>
          <cell r="G29" t="str">
            <v>办案秘书岗</v>
          </cell>
          <cell r="H29" t="str">
            <v>20213290316</v>
          </cell>
          <cell r="I29">
            <v>65.3</v>
          </cell>
          <cell r="J29">
            <v>78.3</v>
          </cell>
          <cell r="K29">
            <v>74.39999999999999</v>
          </cell>
        </row>
        <row r="30">
          <cell r="B30" t="str">
            <v>刘桂灵</v>
          </cell>
          <cell r="C30" t="str">
            <v>女</v>
          </cell>
          <cell r="D30" t="str">
            <v>500227199612040020</v>
          </cell>
          <cell r="E30" t="str">
            <v>3346185</v>
          </cell>
          <cell r="F30" t="str">
            <v>重庆仲裁委员会办公室</v>
          </cell>
          <cell r="G30" t="str">
            <v>办案秘书岗</v>
          </cell>
          <cell r="H30" t="str">
            <v>20213290407</v>
          </cell>
          <cell r="I30">
            <v>66.4</v>
          </cell>
          <cell r="J30">
            <v>77.3</v>
          </cell>
          <cell r="K30">
            <v>74.03</v>
          </cell>
        </row>
        <row r="31">
          <cell r="B31" t="str">
            <v>胡杨</v>
          </cell>
          <cell r="C31" t="str">
            <v>女</v>
          </cell>
          <cell r="D31" t="str">
            <v>500233199409085829</v>
          </cell>
          <cell r="E31" t="str">
            <v>334645</v>
          </cell>
          <cell r="F31" t="str">
            <v>重庆仲裁委员会办公室</v>
          </cell>
          <cell r="G31" t="str">
            <v>办案秘书岗</v>
          </cell>
          <cell r="H31" t="str">
            <v>20213290127</v>
          </cell>
          <cell r="I31">
            <v>64.8</v>
          </cell>
          <cell r="J31">
            <v>76.2</v>
          </cell>
          <cell r="K31">
            <v>72.78</v>
          </cell>
        </row>
        <row r="32">
          <cell r="B32" t="str">
            <v>郑倩茹</v>
          </cell>
          <cell r="C32" t="str">
            <v>女</v>
          </cell>
          <cell r="D32" t="str">
            <v>630105199412161325</v>
          </cell>
          <cell r="E32" t="str">
            <v>3346245</v>
          </cell>
          <cell r="F32" t="str">
            <v>重庆仲裁委员会办公室</v>
          </cell>
          <cell r="G32" t="str">
            <v>办案秘书岗</v>
          </cell>
          <cell r="H32" t="str">
            <v>20213290504</v>
          </cell>
          <cell r="I32">
            <v>65.8</v>
          </cell>
          <cell r="J32">
            <v>75.4</v>
          </cell>
          <cell r="K32">
            <v>72.52</v>
          </cell>
        </row>
        <row r="33">
          <cell r="B33" t="str">
            <v>刘琴</v>
          </cell>
          <cell r="C33" t="str">
            <v>女</v>
          </cell>
          <cell r="D33" t="str">
            <v>511502199310226606</v>
          </cell>
          <cell r="E33" t="str">
            <v>3346219</v>
          </cell>
          <cell r="F33" t="str">
            <v>重庆仲裁委员会办公室</v>
          </cell>
          <cell r="G33" t="str">
            <v>办案秘书岗</v>
          </cell>
          <cell r="H33" t="str">
            <v>20213290424</v>
          </cell>
          <cell r="I33">
            <v>65.9</v>
          </cell>
          <cell r="J33">
            <v>75.3</v>
          </cell>
          <cell r="K33">
            <v>72.47999999999999</v>
          </cell>
        </row>
        <row r="34">
          <cell r="B34" t="str">
            <v>穆肖男</v>
          </cell>
          <cell r="C34" t="str">
            <v>女</v>
          </cell>
          <cell r="D34" t="str">
            <v>500103199505100028</v>
          </cell>
          <cell r="E34" t="str">
            <v>3346246</v>
          </cell>
          <cell r="F34" t="str">
            <v>重庆仲裁委员会办公室</v>
          </cell>
          <cell r="G34" t="str">
            <v>办案秘书岗</v>
          </cell>
          <cell r="H34" t="str">
            <v>20213290505</v>
          </cell>
          <cell r="I34">
            <v>65.3</v>
          </cell>
          <cell r="J34">
            <v>75.4</v>
          </cell>
          <cell r="K34">
            <v>72.37</v>
          </cell>
        </row>
        <row r="35">
          <cell r="B35" t="str">
            <v>周筱梧</v>
          </cell>
          <cell r="C35" t="str">
            <v>女</v>
          </cell>
          <cell r="D35" t="str">
            <v>500231199401010045</v>
          </cell>
          <cell r="E35" t="str">
            <v>3346154</v>
          </cell>
          <cell r="F35" t="str">
            <v>重庆仲裁委员会办公室</v>
          </cell>
          <cell r="G35" t="str">
            <v>办案秘书岗</v>
          </cell>
          <cell r="H35" t="str">
            <v>20213290325</v>
          </cell>
          <cell r="I35">
            <v>69</v>
          </cell>
          <cell r="J35">
            <v>73.5</v>
          </cell>
          <cell r="K35">
            <v>72.14999999999999</v>
          </cell>
        </row>
        <row r="36">
          <cell r="B36" t="str">
            <v>程蕾</v>
          </cell>
          <cell r="C36" t="str">
            <v>女</v>
          </cell>
          <cell r="D36" t="str">
            <v>500101199411134443</v>
          </cell>
          <cell r="E36" t="str">
            <v>3347322</v>
          </cell>
          <cell r="F36" t="str">
            <v>重庆仲裁委员会办公室</v>
          </cell>
          <cell r="G36" t="str">
            <v>办案秘书岗（两江国际仲裁中心）</v>
          </cell>
          <cell r="H36" t="str">
            <v>20213290609</v>
          </cell>
          <cell r="I36">
            <v>70.6</v>
          </cell>
          <cell r="J36">
            <v>80.7</v>
          </cell>
          <cell r="K36">
            <v>77.66999999999999</v>
          </cell>
        </row>
        <row r="37">
          <cell r="B37" t="str">
            <v>杨雪莉</v>
          </cell>
          <cell r="C37" t="str">
            <v>女</v>
          </cell>
          <cell r="D37" t="str">
            <v>50010619941124162X</v>
          </cell>
          <cell r="E37" t="str">
            <v>33479</v>
          </cell>
          <cell r="F37" t="str">
            <v>重庆仲裁委员会办公室</v>
          </cell>
          <cell r="G37" t="str">
            <v>办案秘书岗（两江国际仲裁中心）</v>
          </cell>
          <cell r="H37" t="str">
            <v>20213290106</v>
          </cell>
          <cell r="I37">
            <v>70.7</v>
          </cell>
          <cell r="J37">
            <v>80.5</v>
          </cell>
          <cell r="K37">
            <v>77.56</v>
          </cell>
        </row>
        <row r="38">
          <cell r="B38" t="str">
            <v>况琪玮</v>
          </cell>
          <cell r="C38" t="str">
            <v>女</v>
          </cell>
          <cell r="D38" t="str">
            <v>500102199306250502</v>
          </cell>
          <cell r="E38" t="str">
            <v>3347333</v>
          </cell>
          <cell r="F38" t="str">
            <v>重庆仲裁委员会办公室</v>
          </cell>
          <cell r="G38" t="str">
            <v>办案秘书岗（两江国际仲裁中心）</v>
          </cell>
          <cell r="H38" t="str">
            <v>20213290616</v>
          </cell>
          <cell r="I38">
            <v>72</v>
          </cell>
          <cell r="J38">
            <v>77.7</v>
          </cell>
          <cell r="K38">
            <v>75.99</v>
          </cell>
        </row>
        <row r="39">
          <cell r="B39" t="str">
            <v>李建生</v>
          </cell>
          <cell r="C39" t="str">
            <v>男</v>
          </cell>
          <cell r="D39" t="str">
            <v>500231199706102071</v>
          </cell>
          <cell r="E39" t="str">
            <v>335081</v>
          </cell>
          <cell r="F39" t="str">
            <v>重庆仲裁委员会办公室</v>
          </cell>
          <cell r="G39" t="str">
            <v>计算机网络技术岗位</v>
          </cell>
          <cell r="H39" t="str">
            <v>20213290224</v>
          </cell>
          <cell r="I39">
            <v>48.7</v>
          </cell>
          <cell r="J39">
            <v>80.9</v>
          </cell>
          <cell r="K39">
            <v>71.24000000000001</v>
          </cell>
        </row>
        <row r="40">
          <cell r="B40" t="str">
            <v>尹腾朗</v>
          </cell>
          <cell r="C40" t="str">
            <v>男</v>
          </cell>
          <cell r="D40" t="str">
            <v>500102199711200832</v>
          </cell>
          <cell r="E40" t="str">
            <v>3350301</v>
          </cell>
          <cell r="F40" t="str">
            <v>重庆仲裁委员会办公室</v>
          </cell>
          <cell r="G40" t="str">
            <v>计算机网络技术岗位</v>
          </cell>
          <cell r="H40" t="str">
            <v>20213290526</v>
          </cell>
          <cell r="I40">
            <v>49.5</v>
          </cell>
          <cell r="J40">
            <v>71.54</v>
          </cell>
          <cell r="K40">
            <v>64.928</v>
          </cell>
        </row>
        <row r="41">
          <cell r="B41" t="str">
            <v>徐友鹏</v>
          </cell>
          <cell r="C41" t="str">
            <v>男</v>
          </cell>
          <cell r="D41" t="str">
            <v>500226199710130779</v>
          </cell>
          <cell r="E41" t="str">
            <v>3350215</v>
          </cell>
          <cell r="F41" t="str">
            <v>重庆仲裁委员会办公室</v>
          </cell>
          <cell r="G41" t="str">
            <v>计算机网络技术岗位</v>
          </cell>
          <cell r="H41" t="str">
            <v>20213290422</v>
          </cell>
          <cell r="I41">
            <v>53.5</v>
          </cell>
          <cell r="J41">
            <v>0</v>
          </cell>
          <cell r="K41">
            <v>16.05</v>
          </cell>
        </row>
        <row r="42">
          <cell r="B42" t="str">
            <v>马铃舒</v>
          </cell>
          <cell r="C42" t="str">
            <v>女</v>
          </cell>
          <cell r="D42" t="str">
            <v>500240199803025545</v>
          </cell>
          <cell r="E42" t="str">
            <v>3349309</v>
          </cell>
          <cell r="F42" t="str">
            <v>重庆仲裁委员会办公室</v>
          </cell>
          <cell r="G42" t="str">
            <v>人力资源及档案管理岗位</v>
          </cell>
          <cell r="H42" t="str">
            <v>20213290529</v>
          </cell>
          <cell r="I42">
            <v>55.4</v>
          </cell>
          <cell r="J42">
            <v>80.34</v>
          </cell>
          <cell r="K42">
            <v>72.858</v>
          </cell>
        </row>
        <row r="43">
          <cell r="B43" t="str">
            <v>田妮</v>
          </cell>
          <cell r="C43" t="str">
            <v>女</v>
          </cell>
          <cell r="D43" t="str">
            <v>500242199612133626</v>
          </cell>
          <cell r="E43" t="str">
            <v>3349282</v>
          </cell>
          <cell r="F43" t="str">
            <v>重庆仲裁委员会办公室</v>
          </cell>
          <cell r="G43" t="str">
            <v>人力资源及档案管理岗位</v>
          </cell>
          <cell r="H43" t="str">
            <v>20213290517</v>
          </cell>
          <cell r="I43">
            <v>51.7</v>
          </cell>
          <cell r="J43">
            <v>68.16</v>
          </cell>
          <cell r="K43">
            <v>63.221999999999994</v>
          </cell>
        </row>
        <row r="44">
          <cell r="B44" t="str">
            <v>程珂</v>
          </cell>
          <cell r="C44" t="str">
            <v>女</v>
          </cell>
          <cell r="D44" t="str">
            <v>500106199602088525</v>
          </cell>
          <cell r="E44" t="str">
            <v>3349122</v>
          </cell>
          <cell r="F44" t="str">
            <v>重庆仲裁委员会办公室</v>
          </cell>
          <cell r="G44" t="str">
            <v>人力资源及档案管理岗位</v>
          </cell>
          <cell r="H44" t="str">
            <v>20213290311</v>
          </cell>
          <cell r="I44">
            <v>52.6</v>
          </cell>
          <cell r="J44">
            <v>0</v>
          </cell>
          <cell r="K44">
            <v>15.78</v>
          </cell>
        </row>
        <row r="45">
          <cell r="B45" t="str">
            <v>刘欢</v>
          </cell>
          <cell r="C45" t="str">
            <v>女</v>
          </cell>
          <cell r="D45" t="str">
            <v>500231199409185325</v>
          </cell>
          <cell r="E45" t="str">
            <v>3348319</v>
          </cell>
          <cell r="F45" t="str">
            <v>重庆仲裁委员会办公室</v>
          </cell>
          <cell r="G45" t="str">
            <v>宣传发展岗</v>
          </cell>
          <cell r="H45" t="str">
            <v>20213290607</v>
          </cell>
          <cell r="I45">
            <v>69.8</v>
          </cell>
          <cell r="J45">
            <v>81.56</v>
          </cell>
          <cell r="K45">
            <v>78.032</v>
          </cell>
        </row>
        <row r="46">
          <cell r="B46" t="str">
            <v>魏雪婷</v>
          </cell>
          <cell r="C46" t="str">
            <v>女</v>
          </cell>
          <cell r="D46" t="str">
            <v>50010919950503214x</v>
          </cell>
          <cell r="E46" t="str">
            <v>3348112</v>
          </cell>
          <cell r="F46" t="str">
            <v>重庆仲裁委员会办公室</v>
          </cell>
          <cell r="G46" t="str">
            <v>宣传发展岗</v>
          </cell>
          <cell r="H46" t="str">
            <v>20213290309</v>
          </cell>
          <cell r="I46">
            <v>56.5</v>
          </cell>
          <cell r="J46">
            <v>81.74</v>
          </cell>
          <cell r="K46">
            <v>74.16799999999999</v>
          </cell>
        </row>
        <row r="47">
          <cell r="B47" t="str">
            <v>杜煜月</v>
          </cell>
          <cell r="C47" t="str">
            <v>女</v>
          </cell>
          <cell r="D47" t="str">
            <v>500221199601215421</v>
          </cell>
          <cell r="E47" t="str">
            <v>3348189</v>
          </cell>
          <cell r="F47" t="str">
            <v>重庆仲裁委员会办公室</v>
          </cell>
          <cell r="G47" t="str">
            <v>宣传发展岗</v>
          </cell>
          <cell r="H47" t="str">
            <v>20213290410</v>
          </cell>
          <cell r="I47">
            <v>59.6</v>
          </cell>
          <cell r="J47">
            <v>75.9</v>
          </cell>
          <cell r="K47">
            <v>71.01</v>
          </cell>
        </row>
        <row r="48">
          <cell r="B48" t="str">
            <v>冉黎</v>
          </cell>
          <cell r="C48" t="str">
            <v>女</v>
          </cell>
          <cell r="D48" t="str">
            <v>50022519970814776X</v>
          </cell>
          <cell r="E48" t="str">
            <v>335150</v>
          </cell>
          <cell r="F48" t="str">
            <v>重庆仲裁委员会办公室</v>
          </cell>
          <cell r="G48" t="str">
            <v>渝西仲裁院办案秘书岗</v>
          </cell>
          <cell r="H48" t="str">
            <v>20213290201</v>
          </cell>
          <cell r="I48">
            <v>67.3</v>
          </cell>
          <cell r="J48">
            <v>83.48</v>
          </cell>
          <cell r="K48">
            <v>78.626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SheetLayoutView="100" workbookViewId="0" topLeftCell="A1">
      <selection activeCell="G7" sqref="G7"/>
    </sheetView>
  </sheetViews>
  <sheetFormatPr defaultColWidth="9.00390625" defaultRowHeight="14.25"/>
  <cols>
    <col min="1" max="1" width="7.875" style="0" customWidth="1"/>
    <col min="3" max="3" width="8.25390625" style="0" customWidth="1"/>
    <col min="4" max="4" width="17.125" style="0" customWidth="1"/>
    <col min="5" max="5" width="25.75390625" style="0" hidden="1" customWidth="1"/>
    <col min="6" max="6" width="18.875" style="0" customWidth="1"/>
    <col min="7" max="7" width="22.00390625" style="0" customWidth="1"/>
    <col min="8" max="8" width="12.375" style="0" customWidth="1"/>
    <col min="9" max="9" width="12.25390625" style="0" customWidth="1"/>
    <col min="10" max="10" width="38.75390625" style="0" customWidth="1"/>
    <col min="11" max="11" width="16.50390625" style="0" customWidth="1"/>
    <col min="12" max="12" width="11.25390625" style="0" customWidth="1"/>
    <col min="13" max="13" width="11.875" style="0" customWidth="1"/>
    <col min="14" max="14" width="11.50390625" style="0" customWidth="1"/>
    <col min="15" max="15" width="10.00390625" style="1" customWidth="1"/>
    <col min="16" max="16" width="32.375" style="0" customWidth="1"/>
  </cols>
  <sheetData>
    <row r="1" spans="1:16" ht="28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8"/>
      <c r="P1" s="3"/>
    </row>
    <row r="2" spans="1:16" ht="28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9" t="s">
        <v>15</v>
      </c>
      <c r="P2" s="4" t="s">
        <v>16</v>
      </c>
    </row>
    <row r="3" spans="1:16" ht="28.5" customHeight="1">
      <c r="A3" s="5">
        <v>1</v>
      </c>
      <c r="B3" s="6" t="s">
        <v>17</v>
      </c>
      <c r="C3" s="5" t="str">
        <f>VLOOKUP(B3,'[1]User'!$B$1:$K$171,2,FALSE)</f>
        <v>女</v>
      </c>
      <c r="D3" s="7" t="str">
        <f>MID(E3,7,4)&amp;"年"&amp;MID(E3,11,2)&amp;"月"</f>
        <v>1997年02月</v>
      </c>
      <c r="E3" s="5" t="str">
        <f>VLOOKUP(B3,'[1]User'!$B$2:$L$171,3,FALSE)</f>
        <v>500101199702150021</v>
      </c>
      <c r="F3" s="5" t="str">
        <f>VLOOKUP(B3,'[1]User'!$B$1:$K$171,7,FALSE)</f>
        <v>香港中文大学</v>
      </c>
      <c r="G3" s="5" t="str">
        <f>VLOOKUP(B3,'[1]User'!$B$1:$K$171,8,FALSE)</f>
        <v>中国商业法</v>
      </c>
      <c r="H3" s="5" t="s">
        <v>18</v>
      </c>
      <c r="I3" s="5" t="str">
        <f>VLOOKUP(B3,'[1]User'!$B$1:$K$171,10,FALSE)</f>
        <v>硕士
</v>
      </c>
      <c r="J3" s="6" t="s">
        <v>19</v>
      </c>
      <c r="K3" s="5" t="str">
        <f>VLOOKUP(B3,'[1]User'!$B$1:$K$171,5,FALSE)</f>
        <v>共青团员</v>
      </c>
      <c r="L3" s="5">
        <f>VLOOKUP(B3,'[1]User'!$B$1:$K$171,6,FALSE)</f>
        <v>202011</v>
      </c>
      <c r="M3" s="6">
        <f>VLOOKUP(B3,'[2]总成绩'!$B$2:$K$48,8,FALSE)</f>
        <v>74.5</v>
      </c>
      <c r="N3" s="6">
        <f>VLOOKUP(B3,'[2]总成绩'!$B$2:$K$48,9,FALSE)</f>
        <v>86.2</v>
      </c>
      <c r="O3" s="10">
        <f>VLOOKUP(B3,'[2]总成绩'!$B$2:$K$48,10,FALSE)</f>
        <v>82.69</v>
      </c>
      <c r="P3" s="5" t="s">
        <v>20</v>
      </c>
    </row>
    <row r="4" spans="1:16" ht="28.5" customHeight="1">
      <c r="A4" s="5">
        <v>2</v>
      </c>
      <c r="B4" s="6" t="s">
        <v>21</v>
      </c>
      <c r="C4" s="5" t="str">
        <f>VLOOKUP(B4,'[1]User'!$B$1:$K$171,2,FALSE)</f>
        <v>男</v>
      </c>
      <c r="D4" s="7" t="str">
        <f aca="true" t="shared" si="0" ref="D4:D18">MID(E4,7,4)&amp;"年"&amp;MID(E4,11,2)&amp;"月"</f>
        <v>1995年08月</v>
      </c>
      <c r="E4" s="5" t="str">
        <f>VLOOKUP(B4,'[1]User'!$B$2:$L$171,3,FALSE)</f>
        <v>500110199508310016</v>
      </c>
      <c r="F4" s="5" t="str">
        <f>VLOOKUP(B4,'[1]User'!$B$1:$K$171,7,FALSE)</f>
        <v>西南政法大学</v>
      </c>
      <c r="G4" s="5" t="str">
        <f>VLOOKUP(B4,'[1]User'!$B$1:$K$171,8,FALSE)</f>
        <v>民商法学</v>
      </c>
      <c r="H4" s="5" t="s">
        <v>18</v>
      </c>
      <c r="I4" s="5" t="str">
        <f>VLOOKUP(B4,'[1]User'!$B$1:$K$171,10,FALSE)</f>
        <v>硕士</v>
      </c>
      <c r="J4" s="6" t="s">
        <v>19</v>
      </c>
      <c r="K4" s="5" t="str">
        <f>VLOOKUP(B4,'[1]User'!$B$1:$K$171,5,FALSE)</f>
        <v>共青团员</v>
      </c>
      <c r="L4" s="5">
        <f>VLOOKUP(B4,'[1]User'!$B$1:$K$171,6,FALSE)</f>
        <v>202106</v>
      </c>
      <c r="M4" s="6">
        <f>VLOOKUP(B4,'[2]总成绩'!$B$2:$K$48,8,FALSE)</f>
        <v>71</v>
      </c>
      <c r="N4" s="6">
        <f>VLOOKUP(B4,'[2]总成绩'!$B$2:$K$48,9,FALSE)</f>
        <v>85.6</v>
      </c>
      <c r="O4" s="10">
        <f>VLOOKUP(B4,'[2]总成绩'!$B$2:$K$48,10,FALSE)</f>
        <v>81.22</v>
      </c>
      <c r="P4" s="5" t="s">
        <v>20</v>
      </c>
    </row>
    <row r="5" spans="1:16" ht="28.5" customHeight="1">
      <c r="A5" s="5">
        <v>3</v>
      </c>
      <c r="B5" s="6" t="s">
        <v>22</v>
      </c>
      <c r="C5" s="5" t="str">
        <f>VLOOKUP(B5,'[1]User'!$B$1:$K$171,2,FALSE)</f>
        <v>男</v>
      </c>
      <c r="D5" s="7" t="str">
        <f t="shared" si="0"/>
        <v>1996年10月</v>
      </c>
      <c r="E5" s="5" t="str">
        <f>VLOOKUP(B5,'[1]User'!$B$2:$L$171,3,FALSE)</f>
        <v>500112199610303659</v>
      </c>
      <c r="F5" s="5" t="s">
        <v>23</v>
      </c>
      <c r="G5" s="5" t="s">
        <v>24</v>
      </c>
      <c r="H5" s="5" t="s">
        <v>18</v>
      </c>
      <c r="I5" s="5" t="str">
        <f>VLOOKUP(B5,'[1]User'!$B$1:$K$171,10,FALSE)</f>
        <v>硕士
</v>
      </c>
      <c r="J5" s="6" t="s">
        <v>19</v>
      </c>
      <c r="K5" s="5" t="str">
        <f>VLOOKUP(B5,'[1]User'!$B$1:$K$171,5,FALSE)</f>
        <v>共青团员</v>
      </c>
      <c r="L5" s="5">
        <f>VLOOKUP(B5,'[1]User'!$B$1:$K$171,6,FALSE)</f>
        <v>202107</v>
      </c>
      <c r="M5" s="6">
        <f>VLOOKUP(B5,'[2]总成绩'!$B$2:$K$48,8,FALSE)</f>
        <v>74</v>
      </c>
      <c r="N5" s="6">
        <f>VLOOKUP(B5,'[2]总成绩'!$B$2:$K$48,9,FALSE)</f>
        <v>84.3</v>
      </c>
      <c r="O5" s="10">
        <f>VLOOKUP(B5,'[2]总成绩'!$B$2:$K$48,10,FALSE)</f>
        <v>81.21</v>
      </c>
      <c r="P5" s="5" t="s">
        <v>20</v>
      </c>
    </row>
    <row r="6" spans="1:16" ht="28.5" customHeight="1">
      <c r="A6" s="5">
        <v>4</v>
      </c>
      <c r="B6" s="6" t="s">
        <v>25</v>
      </c>
      <c r="C6" s="5" t="str">
        <f>VLOOKUP(B6,'[1]User'!$B$1:$K$171,2,FALSE)</f>
        <v>女</v>
      </c>
      <c r="D6" s="7" t="str">
        <f t="shared" si="0"/>
        <v>1995年03月</v>
      </c>
      <c r="E6" s="5" t="str">
        <f>VLOOKUP(B6,'[1]User'!$B$2:$L$171,3,FALSE)</f>
        <v>220203199503162426</v>
      </c>
      <c r="F6" s="5" t="str">
        <f>VLOOKUP(B6,'[1]User'!$B$1:$K$171,7,FALSE)</f>
        <v>西南政法大学</v>
      </c>
      <c r="G6" s="5" t="str">
        <f>VLOOKUP(B6,'[1]User'!$B$1:$K$171,8,FALSE)</f>
        <v>国际法学</v>
      </c>
      <c r="H6" s="5" t="s">
        <v>18</v>
      </c>
      <c r="I6" s="5" t="str">
        <f>VLOOKUP(B6,'[1]User'!$B$1:$K$171,10,FALSE)</f>
        <v>硕士
</v>
      </c>
      <c r="J6" s="6" t="s">
        <v>19</v>
      </c>
      <c r="K6" s="5" t="s">
        <v>26</v>
      </c>
      <c r="L6" s="5">
        <f>VLOOKUP(B6,'[1]User'!$B$1:$K$171,6,FALSE)</f>
        <v>202106</v>
      </c>
      <c r="M6" s="6">
        <f>VLOOKUP(B6,'[2]总成绩'!$B$2:$K$48,8,FALSE)</f>
        <v>70.1</v>
      </c>
      <c r="N6" s="6">
        <f>VLOOKUP(B6,'[2]总成绩'!$B$2:$K$48,9,FALSE)</f>
        <v>84.9</v>
      </c>
      <c r="O6" s="10">
        <f>VLOOKUP(B6,'[2]总成绩'!$B$2:$K$48,10,FALSE)</f>
        <v>80.46</v>
      </c>
      <c r="P6" s="5" t="s">
        <v>20</v>
      </c>
    </row>
    <row r="7" spans="1:16" ht="28.5" customHeight="1">
      <c r="A7" s="5">
        <v>5</v>
      </c>
      <c r="B7" s="6" t="s">
        <v>27</v>
      </c>
      <c r="C7" s="5" t="str">
        <f>VLOOKUP(B7,'[1]User'!$B$1:$K$171,2,FALSE)</f>
        <v>女</v>
      </c>
      <c r="D7" s="7" t="str">
        <f t="shared" si="0"/>
        <v>1994年07月</v>
      </c>
      <c r="E7" s="5" t="str">
        <f>VLOOKUP(B7,'[1]User'!$B$2:$L$171,3,FALSE)</f>
        <v>500225199407014488</v>
      </c>
      <c r="F7" s="5" t="str">
        <f>VLOOKUP(B7,'[1]User'!$B$1:$K$171,7,FALSE)</f>
        <v>西南政法大学</v>
      </c>
      <c r="G7" s="5" t="str">
        <f>VLOOKUP(B7,'[1]User'!$B$1:$K$171,8,FALSE)</f>
        <v>诉讼法学</v>
      </c>
      <c r="H7" s="5" t="s">
        <v>18</v>
      </c>
      <c r="I7" s="5" t="str">
        <f>VLOOKUP(B7,'[1]User'!$B$1:$K$171,10,FALSE)</f>
        <v>硕士</v>
      </c>
      <c r="J7" s="6" t="s">
        <v>19</v>
      </c>
      <c r="K7" s="5" t="str">
        <f>VLOOKUP(B7,'[1]User'!$B$1:$K$171,5,FALSE)</f>
        <v>中共党员</v>
      </c>
      <c r="L7" s="5">
        <f>VLOOKUP(B7,'[1]User'!$B$1:$K$171,6,FALSE)</f>
        <v>201906</v>
      </c>
      <c r="M7" s="6">
        <f>VLOOKUP(B7,'[2]总成绩'!$B$2:$K$48,8,FALSE)</f>
        <v>70.9</v>
      </c>
      <c r="N7" s="6">
        <f>VLOOKUP(B7,'[2]总成绩'!$B$2:$K$48,9,FALSE)</f>
        <v>83.66</v>
      </c>
      <c r="O7" s="10">
        <f>VLOOKUP(B7,'[2]总成绩'!$B$2:$K$48,10,FALSE)</f>
        <v>79.832</v>
      </c>
      <c r="P7" s="5" t="s">
        <v>20</v>
      </c>
    </row>
    <row r="8" spans="1:16" ht="28.5" customHeight="1">
      <c r="A8" s="5">
        <v>6</v>
      </c>
      <c r="B8" s="6" t="s">
        <v>28</v>
      </c>
      <c r="C8" s="5" t="str">
        <f>VLOOKUP(B8,'[1]User'!$B$1:$K$171,2,FALSE)</f>
        <v>男</v>
      </c>
      <c r="D8" s="7" t="str">
        <f t="shared" si="0"/>
        <v>1994年11月</v>
      </c>
      <c r="E8" s="5" t="str">
        <f>VLOOKUP(B8,'[1]User'!$B$2:$L$171,3,FALSE)</f>
        <v>500232199411090014</v>
      </c>
      <c r="F8" s="5" t="str">
        <f>VLOOKUP(B8,'[1]User'!$B$1:$K$171,7,FALSE)</f>
        <v>西南政法大学</v>
      </c>
      <c r="G8" s="5" t="str">
        <f>VLOOKUP(B8,'[1]User'!$B$1:$K$171,8,FALSE)</f>
        <v>民事诉讼法学</v>
      </c>
      <c r="H8" s="5" t="s">
        <v>18</v>
      </c>
      <c r="I8" s="5" t="str">
        <f>VLOOKUP(B8,'[1]User'!$B$1:$K$171,10,FALSE)</f>
        <v>硕士
</v>
      </c>
      <c r="J8" s="6" t="s">
        <v>19</v>
      </c>
      <c r="K8" s="5" t="str">
        <f>VLOOKUP(B8,'[1]User'!$B$1:$K$171,5,FALSE)</f>
        <v>共青团员</v>
      </c>
      <c r="L8" s="5">
        <f>VLOOKUP(B8,'[1]User'!$B$1:$K$171,6,FALSE)</f>
        <v>202107</v>
      </c>
      <c r="M8" s="6">
        <f>VLOOKUP(B8,'[2]总成绩'!$B$2:$K$48,8,FALSE)</f>
        <v>64.8</v>
      </c>
      <c r="N8" s="6">
        <f>VLOOKUP(B8,'[2]总成绩'!$B$2:$K$48,9,FALSE)</f>
        <v>85.3</v>
      </c>
      <c r="O8" s="10">
        <f>VLOOKUP(B8,'[2]总成绩'!$B$2:$K$48,10,FALSE)</f>
        <v>79.14999999999999</v>
      </c>
      <c r="P8" s="5" t="s">
        <v>20</v>
      </c>
    </row>
    <row r="9" spans="1:16" ht="28.5" customHeight="1">
      <c r="A9" s="5">
        <v>7</v>
      </c>
      <c r="B9" s="6" t="s">
        <v>29</v>
      </c>
      <c r="C9" s="5" t="str">
        <f>VLOOKUP(B9,'[1]User'!$B$1:$K$171,2,FALSE)</f>
        <v>女</v>
      </c>
      <c r="D9" s="7" t="str">
        <f t="shared" si="0"/>
        <v>1996年04月</v>
      </c>
      <c r="E9" s="5" t="str">
        <f>VLOOKUP(B9,'[1]User'!$B$2:$L$171,3,FALSE)</f>
        <v>500234199604160026</v>
      </c>
      <c r="F9" s="5" t="str">
        <f>VLOOKUP(B9,'[1]User'!$B$1:$K$171,7,FALSE)</f>
        <v>华中师范大学</v>
      </c>
      <c r="G9" s="5" t="str">
        <f>VLOOKUP(B9,'[1]User'!$B$1:$K$171,8,FALSE)</f>
        <v>法律（法学）</v>
      </c>
      <c r="H9" s="5" t="s">
        <v>18</v>
      </c>
      <c r="I9" s="5" t="str">
        <f>VLOOKUP(B9,'[1]User'!$B$1:$K$171,10,FALSE)</f>
        <v>硕士</v>
      </c>
      <c r="J9" s="6" t="s">
        <v>19</v>
      </c>
      <c r="K9" s="5" t="str">
        <f>VLOOKUP(B9,'[1]User'!$B$1:$K$171,5,FALSE)</f>
        <v>中共预备党员</v>
      </c>
      <c r="L9" s="5">
        <v>202107</v>
      </c>
      <c r="M9" s="6">
        <f>VLOOKUP(B9,'[2]总成绩'!$B$2:$K$48,8,FALSE)</f>
        <v>67.6</v>
      </c>
      <c r="N9" s="6">
        <f>VLOOKUP(B9,'[2]总成绩'!$B$2:$K$48,9,FALSE)</f>
        <v>83.5</v>
      </c>
      <c r="O9" s="10">
        <f>VLOOKUP(B9,'[2]总成绩'!$B$2:$K$48,10,FALSE)</f>
        <v>78.72999999999999</v>
      </c>
      <c r="P9" s="5" t="s">
        <v>20</v>
      </c>
    </row>
    <row r="10" spans="1:16" ht="28.5" customHeight="1">
      <c r="A10" s="5">
        <v>8</v>
      </c>
      <c r="B10" s="6" t="s">
        <v>30</v>
      </c>
      <c r="C10" s="5" t="str">
        <f>VLOOKUP(B10,'[1]User'!$B$1:$K$171,2,FALSE)</f>
        <v>女</v>
      </c>
      <c r="D10" s="7" t="str">
        <f t="shared" si="0"/>
        <v>1995年09月</v>
      </c>
      <c r="E10" s="5" t="str">
        <f>VLOOKUP(B10,'[1]User'!$B$2:$L$171,3,FALSE)</f>
        <v>510824199509254923</v>
      </c>
      <c r="F10" s="5" t="str">
        <f>VLOOKUP(B10,'[1]User'!$B$1:$K$171,7,FALSE)</f>
        <v>西南政法大学</v>
      </c>
      <c r="G10" s="5" t="str">
        <f>VLOOKUP(B10,'[1]User'!$B$1:$K$171,8,FALSE)</f>
        <v>民商法学专业</v>
      </c>
      <c r="H10" s="5" t="s">
        <v>18</v>
      </c>
      <c r="I10" s="5" t="str">
        <f>VLOOKUP(B10,'[1]User'!$B$1:$K$171,10,FALSE)</f>
        <v>硕士</v>
      </c>
      <c r="J10" s="6" t="s">
        <v>19</v>
      </c>
      <c r="K10" s="5" t="str">
        <f>VLOOKUP(B10,'[1]User'!$B$1:$K$171,5,FALSE)</f>
        <v>共青团员</v>
      </c>
      <c r="L10" s="5">
        <f>VLOOKUP(B10,'[1]User'!$B$1:$K$171,6,FALSE)</f>
        <v>202006</v>
      </c>
      <c r="M10" s="6">
        <f>VLOOKUP(B10,'[2]总成绩'!$B$2:$K$48,8,FALSE)</f>
        <v>71.7</v>
      </c>
      <c r="N10" s="6">
        <f>VLOOKUP(B10,'[2]总成绩'!$B$2:$K$48,9,FALSE)</f>
        <v>81.6</v>
      </c>
      <c r="O10" s="10">
        <f>VLOOKUP(B10,'[2]总成绩'!$B$2:$K$48,10,FALSE)</f>
        <v>78.63</v>
      </c>
      <c r="P10" s="5" t="s">
        <v>20</v>
      </c>
    </row>
    <row r="11" spans="1:16" ht="28.5" customHeight="1">
      <c r="A11" s="5">
        <v>9</v>
      </c>
      <c r="B11" s="6" t="s">
        <v>31</v>
      </c>
      <c r="C11" s="5" t="str">
        <f>VLOOKUP(B11,'[1]User'!$B$1:$K$171,2,FALSE)</f>
        <v>女</v>
      </c>
      <c r="D11" s="7" t="str">
        <f t="shared" si="0"/>
        <v>1996年07月</v>
      </c>
      <c r="E11" s="5" t="str">
        <f>VLOOKUP(B11,'[1]User'!$B$2:$L$171,3,FALSE)</f>
        <v>500225199607111725</v>
      </c>
      <c r="F11" s="5" t="str">
        <f>VLOOKUP(B11,'[1]User'!$B$1:$K$171,7,FALSE)</f>
        <v>辽宁大学</v>
      </c>
      <c r="G11" s="5" t="str">
        <f>VLOOKUP(B11,'[1]User'!$B$1:$K$171,8,FALSE)</f>
        <v>法律（法学）</v>
      </c>
      <c r="H11" s="5" t="s">
        <v>18</v>
      </c>
      <c r="I11" s="5" t="str">
        <f>VLOOKUP(B11,'[1]User'!$B$1:$K$171,10,FALSE)</f>
        <v>硕士
</v>
      </c>
      <c r="J11" s="6" t="s">
        <v>19</v>
      </c>
      <c r="K11" s="5" t="str">
        <f>VLOOKUP(B11,'[1]User'!$B$1:$K$171,5,FALSE)</f>
        <v>共青团员</v>
      </c>
      <c r="L11" s="5">
        <f>VLOOKUP(B11,'[1]User'!$B$1:$K$171,6,FALSE)</f>
        <v>202107</v>
      </c>
      <c r="M11" s="6">
        <f>VLOOKUP(B11,'[2]总成绩'!$B$2:$K$48,8,FALSE)</f>
        <v>68.3</v>
      </c>
      <c r="N11" s="6">
        <f>VLOOKUP(B11,'[2]总成绩'!$B$2:$K$48,9,FALSE)</f>
        <v>82.3</v>
      </c>
      <c r="O11" s="10">
        <f>VLOOKUP(B11,'[2]总成绩'!$B$2:$K$48,10,FALSE)</f>
        <v>78.1</v>
      </c>
      <c r="P11" s="5" t="s">
        <v>20</v>
      </c>
    </row>
    <row r="12" spans="1:16" ht="28.5" customHeight="1">
      <c r="A12" s="5">
        <v>10</v>
      </c>
      <c r="B12" s="6" t="s">
        <v>32</v>
      </c>
      <c r="C12" s="5" t="str">
        <f>VLOOKUP(B12,'[1]User'!$B$1:$K$171,2,FALSE)</f>
        <v>女</v>
      </c>
      <c r="D12" s="7" t="str">
        <f t="shared" si="0"/>
        <v>1996年05月</v>
      </c>
      <c r="E12" s="5" t="str">
        <f>VLOOKUP(B12,'[1]User'!$B$2:$L$171,3,FALSE)</f>
        <v>500221199605064026</v>
      </c>
      <c r="F12" s="5" t="str">
        <f>VLOOKUP(B12,'[1]User'!$B$1:$K$171,7,FALSE)</f>
        <v>西南政法大学</v>
      </c>
      <c r="G12" s="5" t="s">
        <v>33</v>
      </c>
      <c r="H12" s="5" t="s">
        <v>18</v>
      </c>
      <c r="I12" s="5" t="str">
        <f>VLOOKUP(B12,'[1]User'!$B$1:$K$171,10,FALSE)</f>
        <v>硕士</v>
      </c>
      <c r="J12" s="6" t="s">
        <v>19</v>
      </c>
      <c r="K12" s="5" t="str">
        <f>VLOOKUP(B12,'[1]User'!$B$1:$K$171,5,FALSE)</f>
        <v>中共党员</v>
      </c>
      <c r="L12" s="5">
        <f>VLOOKUP(B12,'[1]User'!$B$1:$K$171,6,FALSE)</f>
        <v>202107</v>
      </c>
      <c r="M12" s="6">
        <f>VLOOKUP(B12,'[2]总成绩'!$B$2:$K$48,8,FALSE)</f>
        <v>69</v>
      </c>
      <c r="N12" s="6">
        <f>VLOOKUP(B12,'[2]总成绩'!$B$2:$K$48,9,FALSE)</f>
        <v>81.5</v>
      </c>
      <c r="O12" s="10">
        <f>VLOOKUP(B12,'[2]总成绩'!$B$2:$K$48,10,FALSE)</f>
        <v>77.75</v>
      </c>
      <c r="P12" s="5" t="s">
        <v>20</v>
      </c>
    </row>
    <row r="13" spans="1:16" ht="56.25">
      <c r="A13" s="5">
        <v>11</v>
      </c>
      <c r="B13" s="6" t="s">
        <v>34</v>
      </c>
      <c r="C13" s="5" t="str">
        <f>VLOOKUP(B13,'[1]User'!$B$1:$K$171,2,FALSE)</f>
        <v>女</v>
      </c>
      <c r="D13" s="7" t="str">
        <f t="shared" si="0"/>
        <v>1993年02月</v>
      </c>
      <c r="E13" s="5" t="str">
        <f>VLOOKUP(B13,'[1]User'!$B$2:$L$171,3,FALSE)</f>
        <v>500243199302173522</v>
      </c>
      <c r="F13" s="5" t="str">
        <f>VLOOKUP(B13,'[1]User'!$B$1:$K$171,7,FALSE)</f>
        <v>北京师范大学</v>
      </c>
      <c r="G13" s="5" t="s">
        <v>35</v>
      </c>
      <c r="H13" s="5" t="s">
        <v>18</v>
      </c>
      <c r="I13" s="5" t="str">
        <f>VLOOKUP(B13,'[1]User'!$B$1:$K$171,10,FALSE)</f>
        <v>硕士
</v>
      </c>
      <c r="J13" s="6" t="s">
        <v>19</v>
      </c>
      <c r="K13" s="5" t="str">
        <f>VLOOKUP(B13,'[1]User'!$B$1:$K$171,5,FALSE)</f>
        <v>中共党员</v>
      </c>
      <c r="L13" s="5">
        <f>VLOOKUP(B13,'[1]User'!$B$1:$K$171,6,FALSE)</f>
        <v>201807</v>
      </c>
      <c r="M13" s="6">
        <f>VLOOKUP(B13,'[2]总成绩'!$B$2:$K$48,8,FALSE)</f>
        <v>65.6</v>
      </c>
      <c r="N13" s="6">
        <f>VLOOKUP(B13,'[2]总成绩'!$B$2:$K$48,9,FALSE)</f>
        <v>82.2</v>
      </c>
      <c r="O13" s="10">
        <f>VLOOKUP(B13,'[2]总成绩'!$B$2:$K$48,10,FALSE)</f>
        <v>77.22</v>
      </c>
      <c r="P13" s="11" t="s">
        <v>36</v>
      </c>
    </row>
    <row r="14" spans="1:16" ht="28.5" customHeight="1">
      <c r="A14" s="5">
        <v>12</v>
      </c>
      <c r="B14" s="6" t="s">
        <v>37</v>
      </c>
      <c r="C14" s="5" t="str">
        <f>VLOOKUP(B14,'[1]User'!$B$1:$K$171,2,FALSE)</f>
        <v>女</v>
      </c>
      <c r="D14" s="7" t="str">
        <f t="shared" si="0"/>
        <v>1994年11月</v>
      </c>
      <c r="E14" s="5" t="str">
        <f>VLOOKUP(B14,'[1]User'!$B$2:$L$171,3,FALSE)</f>
        <v>500101199411134443</v>
      </c>
      <c r="F14" s="5" t="str">
        <f>VLOOKUP(B14,'[1]User'!$B$1:$K$171,7,FALSE)</f>
        <v>西南政法大学</v>
      </c>
      <c r="G14" s="5" t="s">
        <v>35</v>
      </c>
      <c r="H14" s="5" t="s">
        <v>18</v>
      </c>
      <c r="I14" s="5" t="str">
        <f>VLOOKUP(B14,'[1]User'!$B$1:$K$171,10,FALSE)</f>
        <v>硕士
</v>
      </c>
      <c r="J14" s="6" t="s">
        <v>38</v>
      </c>
      <c r="K14" s="5" t="str">
        <f>VLOOKUP(B14,'[1]User'!$B$1:$K$171,5,FALSE)</f>
        <v>共青团员</v>
      </c>
      <c r="L14" s="5">
        <f>VLOOKUP(B14,'[1]User'!$B$1:$K$171,6,FALSE)</f>
        <v>202007</v>
      </c>
      <c r="M14" s="6">
        <f>VLOOKUP(B14,'[2]总成绩'!$B$2:$K$48,8,FALSE)</f>
        <v>70.6</v>
      </c>
      <c r="N14" s="6">
        <f>VLOOKUP(B14,'[2]总成绩'!$B$2:$K$48,9,FALSE)</f>
        <v>80.7</v>
      </c>
      <c r="O14" s="10">
        <f>VLOOKUP(B14,'[2]总成绩'!$B$2:$K$48,10,FALSE)</f>
        <v>77.66999999999999</v>
      </c>
      <c r="P14" s="5" t="s">
        <v>20</v>
      </c>
    </row>
    <row r="15" spans="1:16" ht="28.5" customHeight="1">
      <c r="A15" s="5">
        <v>13</v>
      </c>
      <c r="B15" s="6" t="s">
        <v>39</v>
      </c>
      <c r="C15" s="5" t="str">
        <f>VLOOKUP(B15,'[1]User'!$B$1:$K$171,2,FALSE)</f>
        <v>男</v>
      </c>
      <c r="D15" s="7" t="str">
        <f t="shared" si="0"/>
        <v>1997年06月</v>
      </c>
      <c r="E15" s="5" t="str">
        <f>VLOOKUP(B15,'[1]User'!$B$2:$L$171,3,FALSE)</f>
        <v>500231199706102071</v>
      </c>
      <c r="F15" s="5" t="str">
        <f>VLOOKUP(B15,'[1]User'!$B$1:$K$171,7,FALSE)</f>
        <v>天津工业大学</v>
      </c>
      <c r="G15" s="5" t="str">
        <f>VLOOKUP(B15,'[1]User'!$B$1:$K$171,8,FALSE)</f>
        <v>计算机科学与技术</v>
      </c>
      <c r="H15" s="5" t="str">
        <f>VLOOKUP(B15,'[1]User'!$B$1:$K$171,9,FALSE)</f>
        <v>本科
</v>
      </c>
      <c r="I15" s="5" t="str">
        <f>VLOOKUP(B15,'[1]User'!$B$1:$K$171,10,FALSE)</f>
        <v>学士
</v>
      </c>
      <c r="J15" s="6" t="s">
        <v>40</v>
      </c>
      <c r="K15" s="5" t="s">
        <v>41</v>
      </c>
      <c r="L15" s="5">
        <f>VLOOKUP(B15,'[1]User'!$B$1:$K$171,6,FALSE)</f>
        <v>201806</v>
      </c>
      <c r="M15" s="6">
        <f>VLOOKUP(B15,'[2]总成绩'!$B$2:$K$48,8,FALSE)</f>
        <v>48.7</v>
      </c>
      <c r="N15" s="6">
        <f>VLOOKUP(B15,'[2]总成绩'!$B$2:$K$48,9,FALSE)</f>
        <v>80.9</v>
      </c>
      <c r="O15" s="10">
        <f>VLOOKUP(B15,'[2]总成绩'!$B$2:$K$48,10,FALSE)</f>
        <v>71.24000000000001</v>
      </c>
      <c r="P15" s="5" t="s">
        <v>20</v>
      </c>
    </row>
    <row r="16" spans="1:16" ht="28.5" customHeight="1">
      <c r="A16" s="5">
        <v>14</v>
      </c>
      <c r="B16" s="6" t="s">
        <v>42</v>
      </c>
      <c r="C16" s="5" t="str">
        <f>VLOOKUP(B16,'[1]User'!$B$1:$K$171,2,FALSE)</f>
        <v>女</v>
      </c>
      <c r="D16" s="7" t="str">
        <f t="shared" si="0"/>
        <v>1998年03月</v>
      </c>
      <c r="E16" s="5" t="str">
        <f>VLOOKUP(B16,'[1]User'!$B$2:$L$171,3,FALSE)</f>
        <v>500240199803025545</v>
      </c>
      <c r="F16" s="5" t="str">
        <f>VLOOKUP(B16,'[1]User'!$B$1:$K$171,7,FALSE)</f>
        <v>中南民族大学</v>
      </c>
      <c r="G16" s="5" t="str">
        <f>VLOOKUP(B16,'[1]User'!$B$1:$K$171,8,FALSE)</f>
        <v>人力资源管理</v>
      </c>
      <c r="H16" s="5" t="str">
        <f>VLOOKUP(B16,'[1]User'!$B$1:$K$171,9,FALSE)</f>
        <v>本科</v>
      </c>
      <c r="I16" s="5" t="str">
        <f>VLOOKUP(B16,'[1]User'!$B$1:$K$171,10,FALSE)</f>
        <v>学士</v>
      </c>
      <c r="J16" s="6" t="s">
        <v>43</v>
      </c>
      <c r="K16" s="5" t="str">
        <f>VLOOKUP(B16,'[1]User'!$B$1:$K$171,5,FALSE)</f>
        <v>共青团员</v>
      </c>
      <c r="L16" s="5">
        <f>VLOOKUP(B16,'[1]User'!$B$1:$K$171,6,FALSE)</f>
        <v>202006</v>
      </c>
      <c r="M16" s="6">
        <f>VLOOKUP(B16,'[2]总成绩'!$B$2:$K$48,8,FALSE)</f>
        <v>55.4</v>
      </c>
      <c r="N16" s="6">
        <f>VLOOKUP(B16,'[2]总成绩'!$B$2:$K$48,9,FALSE)</f>
        <v>80.34</v>
      </c>
      <c r="O16" s="10">
        <f>VLOOKUP(B16,'[2]总成绩'!$B$2:$K$48,10,FALSE)</f>
        <v>72.858</v>
      </c>
      <c r="P16" s="5" t="s">
        <v>20</v>
      </c>
    </row>
    <row r="17" spans="1:16" ht="28.5" customHeight="1">
      <c r="A17" s="5">
        <v>15</v>
      </c>
      <c r="B17" s="6" t="s">
        <v>44</v>
      </c>
      <c r="C17" s="5" t="str">
        <f>VLOOKUP(B17,'[1]User'!$B$1:$K$171,2,FALSE)</f>
        <v>女</v>
      </c>
      <c r="D17" s="7" t="str">
        <f t="shared" si="0"/>
        <v>1994年09月</v>
      </c>
      <c r="E17" s="5" t="str">
        <f>VLOOKUP(B17,'[1]User'!$B$2:$L$171,3,FALSE)</f>
        <v>500231199409185325</v>
      </c>
      <c r="F17" s="5" t="str">
        <f>VLOOKUP(B17,'[1]User'!$B$1:$K$171,7,FALSE)</f>
        <v>上海师范大学</v>
      </c>
      <c r="G17" s="5" t="str">
        <f>VLOOKUP(B17,'[1]User'!$B$1:$K$171,8,FALSE)</f>
        <v>传播学</v>
      </c>
      <c r="H17" s="5" t="s">
        <v>18</v>
      </c>
      <c r="I17" s="5" t="str">
        <f>VLOOKUP(B17,'[1]User'!$B$1:$K$171,10,FALSE)</f>
        <v>硕士
</v>
      </c>
      <c r="J17" s="6" t="s">
        <v>45</v>
      </c>
      <c r="K17" s="5" t="s">
        <v>41</v>
      </c>
      <c r="L17" s="5">
        <f>VLOOKUP(B17,'[1]User'!$B$1:$K$171,6,FALSE)</f>
        <v>202007</v>
      </c>
      <c r="M17" s="6">
        <f>VLOOKUP(B17,'[2]总成绩'!$B$2:$K$48,8,FALSE)</f>
        <v>69.8</v>
      </c>
      <c r="N17" s="6">
        <f>VLOOKUP(B17,'[2]总成绩'!$B$2:$K$48,9,FALSE)</f>
        <v>81.56</v>
      </c>
      <c r="O17" s="10">
        <f>VLOOKUP(B17,'[2]总成绩'!$B$2:$K$48,10,FALSE)</f>
        <v>78.032</v>
      </c>
      <c r="P17" s="5" t="s">
        <v>20</v>
      </c>
    </row>
    <row r="18" spans="1:16" ht="28.5" customHeight="1">
      <c r="A18" s="5">
        <v>16</v>
      </c>
      <c r="B18" s="4" t="s">
        <v>46</v>
      </c>
      <c r="C18" s="5" t="str">
        <f>VLOOKUP(B18,'[1]User'!$B$1:$K$171,2,FALSE)</f>
        <v>女</v>
      </c>
      <c r="D18" s="7" t="str">
        <f t="shared" si="0"/>
        <v>1997年08月</v>
      </c>
      <c r="E18" s="5" t="str">
        <f>VLOOKUP(B18,'[1]User'!$B$2:$L$171,3,FALSE)</f>
        <v>50022519970814776X</v>
      </c>
      <c r="F18" s="5" t="str">
        <f>VLOOKUP(B18,'[1]User'!$B$1:$K$171,7,FALSE)</f>
        <v>西南政法大学</v>
      </c>
      <c r="G18" s="5" t="str">
        <f>VLOOKUP(B18,'[1]User'!$B$1:$K$171,8,FALSE)</f>
        <v>法学</v>
      </c>
      <c r="H18" s="5" t="str">
        <f>VLOOKUP(B18,'[1]User'!$B$1:$K$171,9,FALSE)</f>
        <v>本科
</v>
      </c>
      <c r="I18" s="5" t="str">
        <f>VLOOKUP(B18,'[1]User'!$B$1:$K$171,10,FALSE)</f>
        <v>学士
</v>
      </c>
      <c r="J18" s="6" t="s">
        <v>47</v>
      </c>
      <c r="K18" s="5" t="str">
        <f>VLOOKUP(B18,'[1]User'!$B$1:$K$171,5,FALSE)</f>
        <v>共青团员</v>
      </c>
      <c r="L18" s="5">
        <f>VLOOKUP(B18,'[1]User'!$B$1:$K$171,6,FALSE)</f>
        <v>201807</v>
      </c>
      <c r="M18" s="6">
        <f>VLOOKUP(B18,'[2]总成绩'!$B$2:$K$48,8,FALSE)</f>
        <v>67.3</v>
      </c>
      <c r="N18" s="6">
        <f>VLOOKUP(B18,'[2]总成绩'!$B$2:$K$48,9,FALSE)</f>
        <v>83.48</v>
      </c>
      <c r="O18" s="10">
        <f>VLOOKUP(B18,'[2]总成绩'!$B$2:$K$48,10,FALSE)</f>
        <v>78.626</v>
      </c>
      <c r="P18" s="5" t="s">
        <v>20</v>
      </c>
    </row>
  </sheetData>
  <sheetProtection/>
  <mergeCells count="1">
    <mergeCell ref="A1:P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2021-04-25T08:58:07Z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967CAA7C532F42DB8E29887555369743</vt:lpwstr>
  </property>
</Properties>
</file>